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mc:AlternateContent xmlns:mc="http://schemas.openxmlformats.org/markup-compatibility/2006">
    <mc:Choice Requires="x15">
      <x15ac:absPath xmlns:x15ac="http://schemas.microsoft.com/office/spreadsheetml/2010/11/ac" url="/Users/marcelpanzer/Downloads/"/>
    </mc:Choice>
  </mc:AlternateContent>
  <xr:revisionPtr revIDLastSave="0" documentId="13_ncr:1_{AEBB3417-11FF-1D46-B02E-C17A9AF0E20B}" xr6:coauthVersionLast="47" xr6:coauthVersionMax="47" xr10:uidLastSave="{00000000-0000-0000-0000-000000000000}"/>
  <bookViews>
    <workbookView xWindow="-4180" yWindow="-21000" windowWidth="38400" windowHeight="21000" tabRatio="500" xr2:uid="{00000000-000D-0000-FFFF-FFFF00000000}"/>
  </bookViews>
  <sheets>
    <sheet name="Deckblatt" sheetId="1" r:id="rId1"/>
    <sheet name="Anleitung" sheetId="2" r:id="rId2"/>
    <sheet name="Kategorien" sheetId="3" r:id="rId3"/>
    <sheet name="Anforderungen" sheetId="4" r:id="rId4"/>
    <sheet name="Auswertung" sheetId="5" r:id="rId5"/>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4" i="5" l="1"/>
  <c r="C13" i="5"/>
  <c r="C12" i="5"/>
  <c r="C11" i="5"/>
  <c r="C9" i="5"/>
  <c r="C8" i="5"/>
  <c r="C7" i="5"/>
  <c r="C6" i="5"/>
  <c r="C5" i="5"/>
  <c r="D19" i="3"/>
</calcChain>
</file>

<file path=xl/sharedStrings.xml><?xml version="1.0" encoding="utf-8"?>
<sst xmlns="http://schemas.openxmlformats.org/spreadsheetml/2006/main" count="685" uniqueCount="528">
  <si>
    <t>Lastenheft</t>
  </si>
  <si>
    <t>Anforderungskatalog für die Softwareauswahl</t>
  </si>
  <si>
    <t>Generische Vorlage nach DIN 69901-5 . anbieterneutral . zum Ausfüllen</t>
  </si>
  <si>
    <t>PROJEKTDATEN</t>
  </si>
  <si>
    <t>Unternehmen</t>
  </si>
  <si>
    <t>Projektname</t>
  </si>
  <si>
    <t>Projektverantwortlich</t>
  </si>
  <si>
    <t>Abteilung</t>
  </si>
  <si>
    <t>Datum</t>
  </si>
  <si>
    <t>Version</t>
  </si>
  <si>
    <t>1.0</t>
  </si>
  <si>
    <t>Status</t>
  </si>
  <si>
    <t>Entwurf</t>
  </si>
  <si>
    <t>Gewünschter Softwaretyp</t>
  </si>
  <si>
    <t>z. B. ERP, CRM, WMS, HR</t>
  </si>
  <si>
    <t>So nutzen Sie diese Vorlage: Wählen Sie im Blatt 'Kategorien' die für Sie relevanten Funktionsbereiche aus. Füllen Sie im Blatt 'Anforderungen' die Zeilen aus und setzen Sie je Anforderung eine Priorität nach MoSCoW. Das Blatt 'Auswertung' zählt automatisch mit. Nicht benötigte Kategorien setzen Sie einfach auf 'Nein', dann können Sie sie ausblenden.</t>
  </si>
  <si>
    <t>Find-Your-Software . anbieterneutrale Plattform für Softwareauswahl und IT-Transformation . find-your-software.de</t>
  </si>
  <si>
    <t>Anleitung und Legende</t>
  </si>
  <si>
    <t>Worum es geht</t>
  </si>
  <si>
    <t>Das Lastenheft beschreibt, WAS die Software können soll und WOFÜR, aus Sicht Ihres Unternehmens. Es beschreibt nicht das WIE, das ist Aufgabe des Anbieters im Pflichtenheft. Formulieren Sie Anforderungen lösungsneutral und aus Anwendersicht.</t>
  </si>
  <si>
    <t>Schritt 1 . Kategorien</t>
  </si>
  <si>
    <t>Öffnen Sie das Blatt 'Kategorien'. Setzen Sie jede Funktionskategorie auf 'Ja' oder 'Nein', je nachdem ob sie für Ihr Projekt relevant ist. Beispiel: Ein Handelsunternehmen ohne eigene Fertigung setzt 'Produktion' auf 'Nein'.</t>
  </si>
  <si>
    <t>Schritt 2 . Anforderungen</t>
  </si>
  <si>
    <t>Öffnen Sie das Blatt 'Anforderungen'. Es ist nach Funktionskategorien gegliedert. Passen Sie die Beispielzeilen an, löschen Sie Unpassendes und ergänzen Sie eigene Anforderungen. Jede Zeile hat eine ID, eine Beschreibung, eine Priorität und ein Feld für das Akzeptanzkriterium.</t>
  </si>
  <si>
    <t>Schritt 3 . Priorität (MoSCoW)</t>
  </si>
  <si>
    <t>Setzen Sie je Anforderung eine Priorität. Muss = zwingend, ohne sie ist die Lösung ungeeignet. Soll = wichtig, aber nicht kritisch. Kann = wünschenswert. Wird nicht = bewusst ausgeschlossen. So bleibt das Wichtige erkennbar.</t>
  </si>
  <si>
    <t>Schritt 4 . Akzeptanzkriterium</t>
  </si>
  <si>
    <t>Formulieren Sie pro Anforderung ein messbares Kriterium. Nicht 'benutzerfreundlich', sondern zum Beispiel 'Bestellung öffnet sich in unter zwei Sekunden'. Nur messbare Kriterien sind in einer Demo prüfbar und im Vertrag bindend.</t>
  </si>
  <si>
    <t>Schritt 5 . Anbieterbewertung</t>
  </si>
  <si>
    <t>Die Spalte 'Anbieter erfüllt' füllen die Anbieter aus. Standard = im Standard enthalten. Customizing = nur mit Anpassung. Nicht möglich = wird nicht erfüllt. So werden Angebote vergleichbar.</t>
  </si>
  <si>
    <t>Wichtig . Rechtliche Bindung</t>
  </si>
  <si>
    <t>Das Lastenheft wird erst bindend, wenn es als Anlage in den Vertrag aufgenommen wird. Machen Sie das freigegebene Lastenheft ausdrücklich zum Vertragsbestandteil.</t>
  </si>
  <si>
    <t>MoSCoW-Prioritäten im Überblick</t>
  </si>
  <si>
    <t>Priorität</t>
  </si>
  <si>
    <t>Bedeutung</t>
  </si>
  <si>
    <t>K.O.</t>
  </si>
  <si>
    <t>Zwingend erforderlich. Ohne diese Anforderung ist die Lösung ungeeignet.</t>
  </si>
  <si>
    <t>Soll</t>
  </si>
  <si>
    <t>Wichtig, aber das Projekt gelingt zur Not auch ohne.</t>
  </si>
  <si>
    <t>Kann</t>
  </si>
  <si>
    <t>Wünschenswert. Ein Pluspunkt, aber nicht entscheidend.</t>
  </si>
  <si>
    <t>Nicht benötigt</t>
  </si>
  <si>
    <t>Bewusst ausgeschlossen. Schafft Klarheit über den Rahmen.</t>
  </si>
  <si>
    <t>Funktionskategorien auswählen</t>
  </si>
  <si>
    <t>Wählen Sie, welche Funktionsbereiche für Ihr Projekt relevant sind. Auf 'Nein' gesetzte Kategorien können Sie im Blatt 'Anforderungen' ausblenden. So wird die Vorlage generisch für jeden Softwaretyp nutzbar.</t>
  </si>
  <si>
    <t>Nr</t>
  </si>
  <si>
    <t>Funktionskategorie</t>
  </si>
  <si>
    <t>Relevant</t>
  </si>
  <si>
    <t>Hinweis</t>
  </si>
  <si>
    <t>Stammdaten und Grunddaten</t>
  </si>
  <si>
    <t>Ja</t>
  </si>
  <si>
    <t>Vertrieb und CRM</t>
  </si>
  <si>
    <t>Einkauf und Beschaffung</t>
  </si>
  <si>
    <t>Produktion und Fertigung</t>
  </si>
  <si>
    <t>Nein</t>
  </si>
  <si>
    <t>Für Handel oder Dienstleistung meist auf 'Nein'.</t>
  </si>
  <si>
    <t>Lager und Logistik</t>
  </si>
  <si>
    <t>Für Handel, Fertigung und Logistik zentral.</t>
  </si>
  <si>
    <t>Finanzen und Buchhaltung</t>
  </si>
  <si>
    <t>Personal und HR</t>
  </si>
  <si>
    <t>Nur wenn HR-Funktionen Teil des Projekts sind.</t>
  </si>
  <si>
    <t>Projekt und Service</t>
  </si>
  <si>
    <t>Für projekt- oder serviceorientierte Betriebe.</t>
  </si>
  <si>
    <t>Reporting und Auswertung</t>
  </si>
  <si>
    <t>Technik und Integration</t>
  </si>
  <si>
    <t>Immer relevant, betrifft Schnittstellen und Betrieb.</t>
  </si>
  <si>
    <t>Sicherheit und Compliance</t>
  </si>
  <si>
    <t>Immer relevant, DSGVO und Branchenrecht.</t>
  </si>
  <si>
    <t>Betrieb und Support</t>
  </si>
  <si>
    <t>Ausgewählte Kategorien</t>
  </si>
  <si>
    <t>Anforderungen</t>
  </si>
  <si>
    <t>Passen Sie die Anforderungen an Ihr Projekt an. Löschen Sie Unpassendes, ergänzen Sie Eigenes. Die Prioritäten sind als Vorschlag gesetzt und können angepasst werden. Nicht relevante Kategorien können Sie über das Blatt Kategorien abwählen und hier ausblenden.</t>
  </si>
  <si>
    <t>ID</t>
  </si>
  <si>
    <t>Anforderung</t>
  </si>
  <si>
    <t>Akzeptanzkriterium (messbar)</t>
  </si>
  <si>
    <t>Anbieter erfüllt</t>
  </si>
  <si>
    <t>Kommentar</t>
  </si>
  <si>
    <t xml:space="preserve">  Stammdaten und Grunddaten</t>
  </si>
  <si>
    <t>STD-01</t>
  </si>
  <si>
    <t>Zentrale Verwaltung von Kunden, Lieferanten und Artikeln ohne Dubletten</t>
  </si>
  <si>
    <t>Muss</t>
  </si>
  <si>
    <t>Dublettenprüfung verhindert doppelte Anlage bei gleicher Nummer oder Name plus Ort</t>
  </si>
  <si>
    <t>STD-02</t>
  </si>
  <si>
    <t>Eindeutige, fortlaufende Nummernkreise je Stammdatenart</t>
  </si>
  <si>
    <t>Nummernkreis frei definierbar, keine Lücken bei paralleler Anlage</t>
  </si>
  <si>
    <t>STD-03</t>
  </si>
  <si>
    <t>Mehrsprachige Stammdaten für Artikelbezeichnungen und Texte</t>
  </si>
  <si>
    <t>Mindestens Deutsch und Englisch je Datensatz pflegbar</t>
  </si>
  <si>
    <t>STD-04</t>
  </si>
  <si>
    <t>Mandantenfähige Verwaltung mehrerer Gesellschaften</t>
  </si>
  <si>
    <t>Trennung der Daten je Mandant, gemeinsame Auswertung möglich</t>
  </si>
  <si>
    <t>STD-05</t>
  </si>
  <si>
    <t>Historisierung aller Änderungen an Stammdaten</t>
  </si>
  <si>
    <t>Wer, wann, was geändert ist je Feld nachvollziehbar</t>
  </si>
  <si>
    <t>STD-06</t>
  </si>
  <si>
    <t>Import und Export von Stammdaten über Standardformate</t>
  </si>
  <si>
    <t>Import und Export als CSV und Excel ohne Datenverlust</t>
  </si>
  <si>
    <t>STD-07</t>
  </si>
  <si>
    <t>Pflege von Kunden mit mehreren Liefer- und Rechnungsadressen</t>
  </si>
  <si>
    <t>Beliebig viele Adressen je Kunde mit Kennzeichnung der Standardadresse</t>
  </si>
  <si>
    <t>STD-08</t>
  </si>
  <si>
    <t>Artikelvarianten mit Merkmalen wie Größe und Farbe</t>
  </si>
  <si>
    <t>Variantenmatrix aus mindestens zwei Merkmalen erzeugbar</t>
  </si>
  <si>
    <t>STD-09</t>
  </si>
  <si>
    <t>Klassifizierung und Kategorisierung von Artikeln und Partnern</t>
  </si>
  <si>
    <t>Frei definierbare Warengruppen und Partnerkategorien</t>
  </si>
  <si>
    <t>STD-10</t>
  </si>
  <si>
    <t>Massenpflege und Massenänderung von Stammdaten</t>
  </si>
  <si>
    <t>Änderung eines Feldes für eine gefilterte Menge in einem Schritt</t>
  </si>
  <si>
    <t>STD-11</t>
  </si>
  <si>
    <t>Sperren und Archivieren nicht mehr genutzter Stammdaten</t>
  </si>
  <si>
    <t>Gesperrte Datensätze bleiben auswertbar, aber nicht mehr auswählbar</t>
  </si>
  <si>
    <t>STD-12</t>
  </si>
  <si>
    <t>Pflege von Einheiten und Umrechnungsfaktoren</t>
  </si>
  <si>
    <t>Umrechnung zwischen Lager-, Verkaufs- und Einkaufseinheit</t>
  </si>
  <si>
    <t>STD-..</t>
  </si>
  <si>
    <t xml:space="preserve">  Vertrieb und CRM</t>
  </si>
  <si>
    <t>VER-01</t>
  </si>
  <si>
    <t>Verwaltung von Kontakten, Leads und Verkaufschancen</t>
  </si>
  <si>
    <t>Vollständige Kontakthistorie je Kunde an einer Stelle sichtbar</t>
  </si>
  <si>
    <t>VER-02</t>
  </si>
  <si>
    <t>Angebots- und Auftragserstellung mit automatischer Preisfindung</t>
  </si>
  <si>
    <t>Preis aus Preisliste, Rabattstaffel und Kundenkondition korrekt ermittelt</t>
  </si>
  <si>
    <t>VER-03</t>
  </si>
  <si>
    <t>Verwaltung von Preislisten, Rabatten und Sonderkonditionen</t>
  </si>
  <si>
    <t>Kunden- und mengenabhängige Preise ohne manuelle Nacharbeit</t>
  </si>
  <si>
    <t>VER-04</t>
  </si>
  <si>
    <t>Aktivitäten-, Termin- und Aufgabenverwaltung je Kunde</t>
  </si>
  <si>
    <t>Aufgaben mit Fälligkeit und Zuständigkeit je Kontakt</t>
  </si>
  <si>
    <t>VER-05</t>
  </si>
  <si>
    <t>Auswertung der Vertriebspipeline nach Phase und Wert</t>
  </si>
  <si>
    <t>Pipeline nach Stufe, Wahrscheinlichkeit und erwartetem Umsatz auswertbar</t>
  </si>
  <si>
    <t>VER-06</t>
  </si>
  <si>
    <t>Chancen- und Abschlusswahrscheinlichkeit je Verkaufschance</t>
  </si>
  <si>
    <t>Prozentwert je Phase hinterlegbar und in Prognose einbezogen</t>
  </si>
  <si>
    <t>VER-07</t>
  </si>
  <si>
    <t>Angebotsverfolgung mit Wiedervorlage und Statusverfolgung</t>
  </si>
  <si>
    <t>Automatische Wiedervorlage offener Angebote nach Frist</t>
  </si>
  <si>
    <t>VER-08</t>
  </si>
  <si>
    <t>Kampagnen- und Newsletterverwaltung mit Zielgruppen</t>
  </si>
  <si>
    <t>Zielgruppe aus Stammdatenfiltern bildbar</t>
  </si>
  <si>
    <t>VER-09</t>
  </si>
  <si>
    <t>Reklamations- und Retourenerfassung im Vertrieb</t>
  </si>
  <si>
    <t>Reklamation mit Bezug zu Auftrag und Artikel erfassbar</t>
  </si>
  <si>
    <t>VER-10</t>
  </si>
  <si>
    <t>Mobiler Zugriff für den Außendienst</t>
  </si>
  <si>
    <t>Zugriff auf Kunden und Angebote über Tablet oder Smartphone</t>
  </si>
  <si>
    <t>VER-11</t>
  </si>
  <si>
    <t>Provisionsabrechnung für Vertriebsmitarbeiter</t>
  </si>
  <si>
    <t>Provision je Auftrag nach hinterlegter Regel berechenbar</t>
  </si>
  <si>
    <t>VER-12</t>
  </si>
  <si>
    <t>Serienbrief und Serienmail aus Kundenselektion</t>
  </si>
  <si>
    <t>Personalisierter Versand an gefilterte Empfängerliste</t>
  </si>
  <si>
    <t>VER-..</t>
  </si>
  <si>
    <t xml:space="preserve">  Einkauf und Beschaffung</t>
  </si>
  <si>
    <t>EIN-01</t>
  </si>
  <si>
    <t>Bestellanforderungen mit mehrstufigem Genehmigungsworkflow</t>
  </si>
  <si>
    <t>Freigabe nach Betragsgrenze und Rolle automatisch gesteuert</t>
  </si>
  <si>
    <t>EIN-02</t>
  </si>
  <si>
    <t>Lieferantenbewertung nach Preis, Qualität und Termintreue</t>
  </si>
  <si>
    <t>Bewertung je Lieferant aus Kennzahlen automatisch fortgeschrieben</t>
  </si>
  <si>
    <t>EIN-03</t>
  </si>
  <si>
    <t>Anfrage- und Angebotsvergleich mehrerer Lieferanten</t>
  </si>
  <si>
    <t>Preisspiegel aus mehreren Angeboten je Position vergleichbar</t>
  </si>
  <si>
    <t>EIN-04</t>
  </si>
  <si>
    <t>Bestellabwicklung mit Wareneingangs- und Rechnungskontrolle</t>
  </si>
  <si>
    <t>Dreifachabgleich aus Bestellung, Wareneingang und Rechnung</t>
  </si>
  <si>
    <t>EIN-05</t>
  </si>
  <si>
    <t>Rahmenverträge und Abrufbestellungen</t>
  </si>
  <si>
    <t>Abruf gegen Rahmenvertrag mit Restmengenkontrolle</t>
  </si>
  <si>
    <t>EIN-06</t>
  </si>
  <si>
    <t>Automatischer Bestellvorschlag aus Mindestbestand und Bedarf</t>
  </si>
  <si>
    <t>Vorschlag aus Meldebestand, offenen Aufträgen und Wiederbeschaffungszeit</t>
  </si>
  <si>
    <t>EIN-07</t>
  </si>
  <si>
    <t>Verwaltung von Lieferzeiten und Wiederbeschaffungszeiten</t>
  </si>
  <si>
    <t>Termin je Artikel und Lieferant hinterlegt und in Planung genutzt</t>
  </si>
  <si>
    <t>EIN-08</t>
  </si>
  <si>
    <t>Mehrstufige Preis- und Konditionspflege je Lieferant</t>
  </si>
  <si>
    <t>Staffelpreise und Zu- und Abschläge je Lieferant abbildbar</t>
  </si>
  <si>
    <t>EIN-09</t>
  </si>
  <si>
    <t>Verwaltung von Zoll- und Importdaten</t>
  </si>
  <si>
    <t>Zolltarifnummer und Ursprungsland je Artikel pflegbar</t>
  </si>
  <si>
    <t>EIN-10</t>
  </si>
  <si>
    <t>Reklamation und Rücklieferung an Lieferanten</t>
  </si>
  <si>
    <t>Rücklieferung mit Bezug zu Wareneingang dokumentierbar</t>
  </si>
  <si>
    <t>EIN-11</t>
  </si>
  <si>
    <t>Budgetkontrolle und Obligoverwaltung im Einkauf</t>
  </si>
  <si>
    <t>Offene Bestellungen als Obligo gegen Budget sichtbar</t>
  </si>
  <si>
    <t>EIN-..</t>
  </si>
  <si>
    <t xml:space="preserve">  Produktion und Fertigung</t>
  </si>
  <si>
    <t>PRO-01</t>
  </si>
  <si>
    <t>Stücklisten- und Arbeitsplanverwaltung mit Versionierung</t>
  </si>
  <si>
    <t>Mehrstufige Stückliste mit Gültigkeitsdatum je Version</t>
  </si>
  <si>
    <t>PRO-02</t>
  </si>
  <si>
    <t>Produktionsplanung und Feinterminierung</t>
  </si>
  <si>
    <t>Plantermine unter Berücksichtigung von Kapazität und Material</t>
  </si>
  <si>
    <t>PRO-03</t>
  </si>
  <si>
    <t>Betriebsdatenerfassung und Rückmeldung aus der Fertigung</t>
  </si>
  <si>
    <t>Mengen- und Zeitrückmeldung je Arbeitsgang erfassbar</t>
  </si>
  <si>
    <t>PRO-04</t>
  </si>
  <si>
    <t>Kapazitätsplanung für Maschinen und Personal</t>
  </si>
  <si>
    <t>Auslastung je Arbeitsplatz grafisch sichtbar</t>
  </si>
  <si>
    <t>PRO-05</t>
  </si>
  <si>
    <t>Anbindung von Maschinen und einem MES</t>
  </si>
  <si>
    <t>Schnittstelle zu Maschinensteuerung oder MES vorhanden</t>
  </si>
  <si>
    <t>PRO-06</t>
  </si>
  <si>
    <t>Material- und Verfügbarkeitsprüfung vor Fertigungsstart</t>
  </si>
  <si>
    <t>Fehlteilliste vor Auftragsfreigabe automatisch erzeugt</t>
  </si>
  <si>
    <t>PRO-07</t>
  </si>
  <si>
    <t>Chargen- und Seriennummernführung in der Fertigung</t>
  </si>
  <si>
    <t>Rückverfolgung von Charge und Serie über alle Stufen</t>
  </si>
  <si>
    <t>PRO-08</t>
  </si>
  <si>
    <t>Nachkalkulation je Fertigungsauftrag</t>
  </si>
  <si>
    <t>Soll- und Ist-Kosten je Auftrag gegenübergestellt</t>
  </si>
  <si>
    <t>PRO-09</t>
  </si>
  <si>
    <t>Verwaltung von Ausschuss und Nacharbeit</t>
  </si>
  <si>
    <t>Ausschussgründe erfassbar und auswertbar</t>
  </si>
  <si>
    <t>PRO-10</t>
  </si>
  <si>
    <t>Werkstattsteuerung mit digitaler Auftragsmappe</t>
  </si>
  <si>
    <t>Auftragspapiere digital am Arbeitsplatz abrufbar</t>
  </si>
  <si>
    <t>PRO-11</t>
  </si>
  <si>
    <t>Instandhaltung und Wartung von Maschinen</t>
  </si>
  <si>
    <t>Wartungsplan je Maschine mit Erinnerung</t>
  </si>
  <si>
    <t>PRO-12</t>
  </si>
  <si>
    <t>Abbildung von Varianten- und Auftragsfertigung</t>
  </si>
  <si>
    <t>Konfigurierbare Produkte im Auftrag abbildbar</t>
  </si>
  <si>
    <t>PRO-..</t>
  </si>
  <si>
    <t xml:space="preserve">  Lager und Logistik</t>
  </si>
  <si>
    <t>LAG-01</t>
  </si>
  <si>
    <t>Bestandsführung in Echtzeit über mehrere Lagerorte</t>
  </si>
  <si>
    <t>Bestand je Lagerort und Lagerplatz jederzeit korrekt</t>
  </si>
  <si>
    <t>LAG-02</t>
  </si>
  <si>
    <t>Kommissionierung mit Pick- und Packprozessen</t>
  </si>
  <si>
    <t>Kommissionierliste nach Wegeoptimierung erzeugbar</t>
  </si>
  <si>
    <t>LAG-03</t>
  </si>
  <si>
    <t>Anbindung mobiler Erfassungsgeräte und Scanner</t>
  </si>
  <si>
    <t>Buchung per Barcode oder QR-Code am Lagerplatz</t>
  </si>
  <si>
    <t>LAG-04</t>
  </si>
  <si>
    <t>Chargen- und Seriennummernverfolgung im Lager</t>
  </si>
  <si>
    <t>Lückenlose Verfolgung von Wareneingang bis Warenausgang</t>
  </si>
  <si>
    <t>LAG-05</t>
  </si>
  <si>
    <t>Inventur mit Stichtags- und permanenter Inventur</t>
  </si>
  <si>
    <t>Inventur mit Differenzliste und Nachzählung möglich</t>
  </si>
  <si>
    <t>LAG-06</t>
  </si>
  <si>
    <t>Mehrlagerfähigkeit mit Umlagerung zwischen Standorten</t>
  </si>
  <si>
    <t>Umlagerung mit Bestandsfortschreibung an beiden Orten</t>
  </si>
  <si>
    <t>LAG-07</t>
  </si>
  <si>
    <t>Versandabwicklung mit Anbindung an Paketdienste</t>
  </si>
  <si>
    <t>Versandlabel und Sendungsnummer je Paketdienst erzeugbar</t>
  </si>
  <si>
    <t>LAG-08</t>
  </si>
  <si>
    <t>Mindesthaltbarkeit und Verfallsdatum je Charge</t>
  </si>
  <si>
    <t>FEFO-Auslagerung nach Verfallsdatum steuerbar</t>
  </si>
  <si>
    <t>LAG-09</t>
  </si>
  <si>
    <t>Lagerplatzverwaltung mit Platzoptimierung</t>
  </si>
  <si>
    <t>Einlagerungsvorschlag nach freien Plätzen</t>
  </si>
  <si>
    <t>LAG-10</t>
  </si>
  <si>
    <t>Gefahrgut- und Sonderlagerkennzeichnung</t>
  </si>
  <si>
    <t>Gefahrgutklasse je Artikel hinterlegbar</t>
  </si>
  <si>
    <t>LAG-11</t>
  </si>
  <si>
    <t>Rücknahme und Wiedereinlagerung von Retouren</t>
  </si>
  <si>
    <t>Retoure mit Qualitätsstatus wiedereinlagerbar</t>
  </si>
  <si>
    <t>LAG-12</t>
  </si>
  <si>
    <t>Track-and-Trace der Sendungen für Kunden</t>
  </si>
  <si>
    <t>Sendungsverfolgung für den Kunden bereitstellbar</t>
  </si>
  <si>
    <t>LAG-..</t>
  </si>
  <si>
    <t xml:space="preserve">  Finanzen und Buchhaltung</t>
  </si>
  <si>
    <t>FIN-01</t>
  </si>
  <si>
    <t>Debitoren- und Kreditorenbuchhaltung</t>
  </si>
  <si>
    <t>Offene-Posten-Verwaltung je Geschäftspartner</t>
  </si>
  <si>
    <t>FIN-02</t>
  </si>
  <si>
    <t>Anlagenbuchhaltung mit Abschreibungslauf</t>
  </si>
  <si>
    <t>Planmäßige Abschreibung nach hinterlegter Methode</t>
  </si>
  <si>
    <t>FIN-03</t>
  </si>
  <si>
    <t>Kostenrechnung mit Kostenstellen und Kostenträgern</t>
  </si>
  <si>
    <t>Buchung auf Kostenstelle und Kostenträger möglich</t>
  </si>
  <si>
    <t>FIN-04</t>
  </si>
  <si>
    <t>Automatischer Zahlungsverkehr und Zahllauf</t>
  </si>
  <si>
    <t>SEPA-Zahllauf mit Fälligkeits- und Skontosteuerung</t>
  </si>
  <si>
    <t>FIN-05</t>
  </si>
  <si>
    <t>Mahnwesen mit mehrstufigen Mahnläufen</t>
  </si>
  <si>
    <t>Automatischer Mahnlauf nach definierten Stufen</t>
  </si>
  <si>
    <t>FIN-06</t>
  </si>
  <si>
    <t>Vorbereitung von Umsatzsteuervoranmeldung und Jahresabschluss</t>
  </si>
  <si>
    <t>Umsatzsteuervoranmeldung per ELSTER übergebbar</t>
  </si>
  <si>
    <t>FIN-07</t>
  </si>
  <si>
    <t>Bankanbindung und automatischer Kontoauszugsimport</t>
  </si>
  <si>
    <t>Kontoauszug per Schnittstelle einlesbar und zuordenbar</t>
  </si>
  <si>
    <t>FIN-08</t>
  </si>
  <si>
    <t>Liquiditätsplanung und Finanzübersicht</t>
  </si>
  <si>
    <t>Liquiditätsvorschau aus offenen Posten und Zahllauf</t>
  </si>
  <si>
    <t>FIN-09</t>
  </si>
  <si>
    <t>Elektronischer Rechnungsversand und Rechnungseingang</t>
  </si>
  <si>
    <t>Rechnung im Format ZUGFeRD oder XRechnung erzeugbar</t>
  </si>
  <si>
    <t>FIN-10</t>
  </si>
  <si>
    <t>Fremdwährungsbuchhaltung mit Kursbewertung</t>
  </si>
  <si>
    <t>Buchung in Fremdwährung mit Stichtagsbewertung</t>
  </si>
  <si>
    <t>FIN-11</t>
  </si>
  <si>
    <t>Budgetplanung und Soll-Ist-Vergleich</t>
  </si>
  <si>
    <t>Budget je Konto und Kostenstelle mit Abweichung</t>
  </si>
  <si>
    <t>FIN-12</t>
  </si>
  <si>
    <t>Digitale Belegablage mit Verknüpfung zur Buchung</t>
  </si>
  <si>
    <t>Beleg revisionssicher an Buchung angehängt</t>
  </si>
  <si>
    <t>FIN-..</t>
  </si>
  <si>
    <t xml:space="preserve">  Personal und HR</t>
  </si>
  <si>
    <t>PER-01</t>
  </si>
  <si>
    <t>Digitale Personalakte mit Stammdatenverwaltung</t>
  </si>
  <si>
    <t>Alle Personaldaten und Dokumente je Mitarbeiter zentral</t>
  </si>
  <si>
    <t>PER-02</t>
  </si>
  <si>
    <t>Zeiterfassung und Arbeitszeitkontenverwaltung</t>
  </si>
  <si>
    <t>Kommen und Gehen mit Saldo je Arbeitszeitkonto</t>
  </si>
  <si>
    <t>PER-03</t>
  </si>
  <si>
    <t>Abwesenheits- und Urlaubsverwaltung mit Antragsworkflow</t>
  </si>
  <si>
    <t>Urlaubsantrag mit Genehmigung und Restanspruch</t>
  </si>
  <si>
    <t>PER-04</t>
  </si>
  <si>
    <t>Vorbereitung der Lohn- und Gehaltsabrechnung</t>
  </si>
  <si>
    <t>Abrechnungsrelevante Daten an Lohnsystem übergebbar</t>
  </si>
  <si>
    <t>PER-05</t>
  </si>
  <si>
    <t>Bewerbermanagement und Recruiting</t>
  </si>
  <si>
    <t>Bewerber vom Eingang bis Entscheidung nachverfolgbar</t>
  </si>
  <si>
    <t>PER-06</t>
  </si>
  <si>
    <t>Onboarding und Offboarding mit Aufgabenlisten</t>
  </si>
  <si>
    <t>Checkliste je Ein- und Austritt automatisch erzeugt</t>
  </si>
  <si>
    <t>PER-07</t>
  </si>
  <si>
    <t>Schulungs- und Qualifikationsverwaltung</t>
  </si>
  <si>
    <t>Qualifikationsmatrix je Mitarbeiter pflegbar</t>
  </si>
  <si>
    <t>PER-08</t>
  </si>
  <si>
    <t>Mitarbeitergespräche und Zielverwaltung</t>
  </si>
  <si>
    <t>Ziele und Gesprächsprotokolle je Mitarbeiter</t>
  </si>
  <si>
    <t>PER-09</t>
  </si>
  <si>
    <t>Reisekostenabrechnung mit Belegerfassung</t>
  </si>
  <si>
    <t>Reisekostenantrag mit Belegfoto erfassbar</t>
  </si>
  <si>
    <t>PER-10</t>
  </si>
  <si>
    <t>Self-Service-Portal für Mitarbeiter</t>
  </si>
  <si>
    <t>Mitarbeiter pflegen eigene Daten und Anträge selbst</t>
  </si>
  <si>
    <t>PER-11</t>
  </si>
  <si>
    <t>Organigramm und Stellenplanverwaltung</t>
  </si>
  <si>
    <t>Aktuelles Organigramm aus Stammdaten erzeugbar</t>
  </si>
  <si>
    <t>PER-..</t>
  </si>
  <si>
    <t xml:space="preserve">  Projekt und Service</t>
  </si>
  <si>
    <t>PRJ-01</t>
  </si>
  <si>
    <t>Projektplanung mit Aufgaben, Phasen und Meilensteinen</t>
  </si>
  <si>
    <t>Projektstrukturplan mit Terminen und Abhängigkeiten</t>
  </si>
  <si>
    <t>PRJ-02</t>
  </si>
  <si>
    <t>Leistungserfassung und projektbezogene Abrechnung</t>
  </si>
  <si>
    <t>Zeiten und Material je Projekt erfass- und abrechenbar</t>
  </si>
  <si>
    <t>PRJ-03</t>
  </si>
  <si>
    <t>Ticket- und Servicefallverwaltung</t>
  </si>
  <si>
    <t>Serviceticket mit Status, Priorität und Zuordnung</t>
  </si>
  <si>
    <t>PRJ-04</t>
  </si>
  <si>
    <t>Einsatz- und Ressourcenplanung von Technikern</t>
  </si>
  <si>
    <t>Einsatzplan je Techniker mit Verfügbarkeit</t>
  </si>
  <si>
    <t>PRJ-05</t>
  </si>
  <si>
    <t>Projektbudget mit Soll-Ist-Vergleich</t>
  </si>
  <si>
    <t>Budget je Projekt mit laufender Abweichung</t>
  </si>
  <si>
    <t>PRJ-06</t>
  </si>
  <si>
    <t>Vertrags- und Wartungsverwaltung mit Fristen</t>
  </si>
  <si>
    <t>Wartungsvertrag mit automatischer Fristerinnerung</t>
  </si>
  <si>
    <t>PRJ-07</t>
  </si>
  <si>
    <t>Serviceberichte und Unterschrift beim Kunden</t>
  </si>
  <si>
    <t>Servicebericht mobil erstellbar und unterschreibbar</t>
  </si>
  <si>
    <t>PRJ-08</t>
  </si>
  <si>
    <t>Wissensdatenbank für Servicelösungen</t>
  </si>
  <si>
    <t>Lösungen zu wiederkehrenden Fällen auffindbar</t>
  </si>
  <si>
    <t>PRJ-09</t>
  </si>
  <si>
    <t>SLA-Überwachung mit Eskalation</t>
  </si>
  <si>
    <t>Reaktions- und Lösungszeit je SLA überwacht</t>
  </si>
  <si>
    <t>PRJ-10</t>
  </si>
  <si>
    <t>Mobiler Serviceeinsatz mit Offlinefähigkeit</t>
  </si>
  <si>
    <t>Einsatzdaten offline erfass- und später synchronisierbar</t>
  </si>
  <si>
    <t>PRJ-..</t>
  </si>
  <si>
    <t xml:space="preserve">  Reporting und Auswertung</t>
  </si>
  <si>
    <t>REP-01</t>
  </si>
  <si>
    <t>Vordefinierte Standardberichte je Fachbereich</t>
  </si>
  <si>
    <t>Mitgelieferte Berichte für die wichtigsten Bereiche vorhanden</t>
  </si>
  <si>
    <t>REP-02</t>
  </si>
  <si>
    <t>Individuell konfigurierbare Dashboards</t>
  </si>
  <si>
    <t>Kennzahlen per Auswahl auf Dashboard zusammenstellbar</t>
  </si>
  <si>
    <t>REP-03</t>
  </si>
  <si>
    <t>Export nach Excel, PDF und CSV</t>
  </si>
  <si>
    <t>Jeder Bericht in mindestens diese Formate exportierbar</t>
  </si>
  <si>
    <t>REP-04</t>
  </si>
  <si>
    <t>Rollenbasierte Sicht auf Kennzahlen und Berichte</t>
  </si>
  <si>
    <t>Nur berechtigte Kennzahlen je Rolle sichtbar</t>
  </si>
  <si>
    <t>REP-05</t>
  </si>
  <si>
    <t>Ad-hoc-Auswertungen ohne IT-Unterstützung</t>
  </si>
  <si>
    <t>Fachanwender erstellt einfache Auswertung selbst</t>
  </si>
  <si>
    <t>REP-06</t>
  </si>
  <si>
    <t>Automatischer Berichtsversand nach Zeitplan</t>
  </si>
  <si>
    <t>Bericht periodisch per Mail an Empfängerkreis</t>
  </si>
  <si>
    <t>REP-07</t>
  </si>
  <si>
    <t>Grafische Darstellung mit Diagrammen</t>
  </si>
  <si>
    <t>Kennzahlen als Balken, Linie und Torte darstellbar</t>
  </si>
  <si>
    <t>REP-08</t>
  </si>
  <si>
    <t>Drill-down von Kennzahl bis Einzelbeleg</t>
  </si>
  <si>
    <t>Aus Kennzahl bis zum Ursprungsbeleg navigierbar</t>
  </si>
  <si>
    <t>REP-09</t>
  </si>
  <si>
    <t>Anbindung an ein Business-Intelligence-Werkzeug</t>
  </si>
  <si>
    <t>Datenexport oder Schnittstelle zu BI-Tool vorhanden</t>
  </si>
  <si>
    <t>REP-10</t>
  </si>
  <si>
    <t>Frei definierbare Kennzahlen und Formeln</t>
  </si>
  <si>
    <t>Eigene Kennzahl aus vorhandenen Feldern bildbar</t>
  </si>
  <si>
    <t>REP-..</t>
  </si>
  <si>
    <t xml:space="preserve">  Technik und Integration</t>
  </si>
  <si>
    <t>TEC-01</t>
  </si>
  <si>
    <t>Offene, dokumentierte Programmierschnittstelle</t>
  </si>
  <si>
    <t>REST-API mit Dokumentation für Lese- und Schreibzugriff</t>
  </si>
  <si>
    <t>TEC-02</t>
  </si>
  <si>
    <t>Anbindung bestehender Systeme wie ERP, CRM und Lager</t>
  </si>
  <si>
    <t>Bidirektionale Schnittstelle zu Kernsystemen möglich</t>
  </si>
  <si>
    <t>TEC-03</t>
  </si>
  <si>
    <t>Single Sign-On und Anbindung an das Benutzerverzeichnis</t>
  </si>
  <si>
    <t>Anmeldung über SAML oder OAuth am Verzeichnisdienst</t>
  </si>
  <si>
    <t>TEC-04</t>
  </si>
  <si>
    <t>Skalierbarkeit für die geplante Nutzerzahl</t>
  </si>
  <si>
    <t>Antwortzeit bleibt bei geplanter Nutzerzahl unter zwei Sekunden</t>
  </si>
  <si>
    <t>TEC-05</t>
  </si>
  <si>
    <t>Mandanten- und Standortfähigkeit</t>
  </si>
  <si>
    <t>Mehrere Gesellschaften und Standorte in einer Instanz</t>
  </si>
  <si>
    <t>TEC-06</t>
  </si>
  <si>
    <t>Automatisierte Datenimporte und -exporte per Zeitplan</t>
  </si>
  <si>
    <t>Geplanter Import und Export ohne manuellen Eingriff</t>
  </si>
  <si>
    <t>TEC-07</t>
  </si>
  <si>
    <t>Webbasierte Bedienung ohne lokale Installation</t>
  </si>
  <si>
    <t>Zugriff über aktuellen Browser ohne Client-Software</t>
  </si>
  <si>
    <t>TEC-08</t>
  </si>
  <si>
    <t>Anbindung an einen Onlineshop oder Marktplatz</t>
  </si>
  <si>
    <t>Artikel, Bestand und Auftrag mit Shop synchronisierbar</t>
  </si>
  <si>
    <t>TEC-09</t>
  </si>
  <si>
    <t>Workflow- und Automatisierungsengine</t>
  </si>
  <si>
    <t>Regelbasierte Automatisierung ohne Programmierung</t>
  </si>
  <si>
    <t>TEC-10</t>
  </si>
  <si>
    <t>Testumgebung getrennt vom Produktivsystem</t>
  </si>
  <si>
    <t>Separate Testinstanz mit Datenkopie verfügbar</t>
  </si>
  <si>
    <t>TEC-11</t>
  </si>
  <si>
    <t>Versionsstand und Update-Fähigkeit ohne Datenverlust</t>
  </si>
  <si>
    <t>Update ohne Verlust von Daten und Anpassungen</t>
  </si>
  <si>
    <t>TEC-..</t>
  </si>
  <si>
    <t xml:space="preserve">  Sicherheit und Compliance</t>
  </si>
  <si>
    <t>SEC-01</t>
  </si>
  <si>
    <t>Rollen- und Rechteverwaltung mit Berechtigungskonzept</t>
  </si>
  <si>
    <t>Rechte je Rolle bis auf Feldebene steuerbar</t>
  </si>
  <si>
    <t>SEC-02</t>
  </si>
  <si>
    <t>Protokollierung sicherheitsrelevanter Aktionen</t>
  </si>
  <si>
    <t>Änderungen und Zugriffe revisionssicher protokolliert</t>
  </si>
  <si>
    <t>SEC-03</t>
  </si>
  <si>
    <t>Erfüllung der DSGVO mit Serverstandort in der EU</t>
  </si>
  <si>
    <t>Auftragsverarbeitung und EU-Serverstandort nachweisbar</t>
  </si>
  <si>
    <t>SEC-04</t>
  </si>
  <si>
    <t>Regelmäßige Datensicherung und Wiederherstellung</t>
  </si>
  <si>
    <t>Tägliche Sicherung mit getestetem Wiederherstellungsprozess</t>
  </si>
  <si>
    <t>SEC-05</t>
  </si>
  <si>
    <t>Zwei-Faktor-Authentifizierung für die Anmeldung</t>
  </si>
  <si>
    <t>Zweiter Faktor je Benutzer aktivierbar</t>
  </si>
  <si>
    <t>SEC-06</t>
  </si>
  <si>
    <t>Verschlüsselung der Daten bei Übertragung und Speicherung</t>
  </si>
  <si>
    <t>Transport und Speicherung verschlüsselt nach Stand der Technik</t>
  </si>
  <si>
    <t>SEC-07</t>
  </si>
  <si>
    <t>Löschkonzept und Aufbewahrungsfristen</t>
  </si>
  <si>
    <t>Automatische Löschung nach Ablauf der Frist</t>
  </si>
  <si>
    <t>SEC-08</t>
  </si>
  <si>
    <t>Nachweis von Zertifizierungen wie ISO 27001 oder C5</t>
  </si>
  <si>
    <t>Aktuelles Zertifikat oder Testat wird vorgelegt</t>
  </si>
  <si>
    <t>SEC-09</t>
  </si>
  <si>
    <t>Auskunfts- und Löschanfragen nach DSGVO abbildbar</t>
  </si>
  <si>
    <t>Betroffenenrechte über Standardfunktion bedienbar</t>
  </si>
  <si>
    <t>SEC-10</t>
  </si>
  <si>
    <t>Trennung von Test- und Produktivdaten</t>
  </si>
  <si>
    <t>Keine echten personenbezogenen Daten im Testsystem nötig</t>
  </si>
  <si>
    <t>SEC-11</t>
  </si>
  <si>
    <t>Branchenspezifische Regulatorik erfüllbar</t>
  </si>
  <si>
    <t>Nachweis relevanter Branchenauflagen möglich</t>
  </si>
  <si>
    <t>SEC-..</t>
  </si>
  <si>
    <t xml:space="preserve">  Betrieb und Support</t>
  </si>
  <si>
    <t>BET-01</t>
  </si>
  <si>
    <t>Betriebsmodell nach Wahl, Cloud oder On-Premise</t>
  </si>
  <si>
    <t>Beide Betriebsarten werden angeboten und beschrieben</t>
  </si>
  <si>
    <t>BET-02</t>
  </si>
  <si>
    <t>Definierte Reaktionszeiten im Support über ein SLA</t>
  </si>
  <si>
    <t>Reaktionszeit je Priorität vertraglich zugesichert</t>
  </si>
  <si>
    <t>BET-03</t>
  </si>
  <si>
    <t>Deutschsprachiger Support während der Geschäftszeiten</t>
  </si>
  <si>
    <t>Support in deutscher Sprache zu definierten Zeiten</t>
  </si>
  <si>
    <t>BET-04</t>
  </si>
  <si>
    <t>Regelmäßige Updates ohne Unterbrechung des Betriebs</t>
  </si>
  <si>
    <t>Update im laufenden Betrieb oder in kurzer Wartung</t>
  </si>
  <si>
    <t>BET-05</t>
  </si>
  <si>
    <t>Verfügbarkeitszusage mit gemessener Uptime</t>
  </si>
  <si>
    <t>Verfügbarkeit von mindestens 99,5 Prozent zugesichert</t>
  </si>
  <si>
    <t>BET-06</t>
  </si>
  <si>
    <t>Onboarding, Schulung und Einführungsbegleitung</t>
  </si>
  <si>
    <t>Schulungskonzept und Ansprechpartner für die Einführung</t>
  </si>
  <si>
    <t>BET-07</t>
  </si>
  <si>
    <t>Self-Service-Portal für Supportanfragen</t>
  </si>
  <si>
    <t>Ticket über Portal erfassbar mit Statusverfolgung</t>
  </si>
  <si>
    <t>BET-08</t>
  </si>
  <si>
    <t>Wissensdatenbank und Dokumentation für Anwender</t>
  </si>
  <si>
    <t>Aktuelle Anwenderdokumentation online verfügbar</t>
  </si>
  <si>
    <t>BET-09</t>
  </si>
  <si>
    <t>Wartungsfenster mit rechtzeitiger Ankündigung</t>
  </si>
  <si>
    <t>Geplante Wartung wird vorab angekündigt</t>
  </si>
  <si>
    <t>BET-10</t>
  </si>
  <si>
    <t>Datenexport bei Vertragsende ohne Lock-in</t>
  </si>
  <si>
    <t>Vollständiger Export der eigenen Daten in offenem Format</t>
  </si>
  <si>
    <t>BET-11</t>
  </si>
  <si>
    <t>Klare Preis- und Lizenzstruktur ohne versteckte Kosten</t>
  </si>
  <si>
    <t>Alle laufenden Kosten transparent im Angebot</t>
  </si>
  <si>
    <t>BET-..</t>
  </si>
  <si>
    <t>Auswertung</t>
  </si>
  <si>
    <t>Automatische Zählung über alle Anforderungen. Aktualisiert sich, sobald Sie Prioritäten setzen.</t>
  </si>
  <si>
    <t>Anforderungen mit Priorität gesamt</t>
  </si>
  <si>
    <t>Alle Zeilen, die eine Priorität tragen.</t>
  </si>
  <si>
    <t>davon Muss</t>
  </si>
  <si>
    <t>Zwingende Anforderungen. Kernstück der Auswahl.</t>
  </si>
  <si>
    <t>davon Soll</t>
  </si>
  <si>
    <t>Wichtige, aber nicht kritische Anforderungen.</t>
  </si>
  <si>
    <t>davon Kann</t>
  </si>
  <si>
    <t>Wünschenswerte Zusatzfunktionen.</t>
  </si>
  <si>
    <t>davon Wird nicht</t>
  </si>
  <si>
    <t>Bewusst ausgeschlossene Punkte.</t>
  </si>
  <si>
    <t>Vom Anbieter im Standard</t>
  </si>
  <si>
    <t>Ohne Anpassung erfüllt. Je mehr, desto besser.</t>
  </si>
  <si>
    <t>Nur mit Customizing</t>
  </si>
  <si>
    <t>Erfordert Anpassung. Treibt Kosten und Aufwand.</t>
  </si>
  <si>
    <t>Nicht möglich</t>
  </si>
  <si>
    <t>Wird nicht erfüllt. Bei Muss-Anforderungen kritisch.</t>
  </si>
  <si>
    <t>Noch offen</t>
  </si>
  <si>
    <t>Vom Anbieter noch zu beantworten.</t>
  </si>
  <si>
    <t>Find-Your-Software . find-your-software.de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</si>
</sst>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
    </font>
    <font>
      <b/>
      <sz val="34"/>
      <color rgb="FF221AA2"/>
      <name val="Arial"/>
      <family val="2"/>
      <charset val="1"/>
    </font>
    <font>
      <sz val="14"/>
      <color rgb="FF6B6B6B"/>
      <name val="Arial"/>
      <family val="2"/>
      <charset val="1"/>
    </font>
    <font>
      <i/>
      <sz val="10"/>
      <color rgb="FF6B6B6B"/>
      <name val="Arial"/>
      <family val="2"/>
      <charset val="1"/>
    </font>
    <font>
      <b/>
      <sz val="10"/>
      <color rgb="FF221AA2"/>
      <name val="Arial"/>
      <family val="2"/>
      <charset val="1"/>
    </font>
    <font>
      <b/>
      <sz val="10"/>
      <color rgb="FF161616"/>
      <name val="Arial"/>
      <family val="2"/>
      <charset val="1"/>
    </font>
    <font>
      <sz val="10"/>
      <color rgb="FF161616"/>
      <name val="Arial"/>
      <family val="2"/>
      <charset val="1"/>
    </font>
    <font>
      <sz val="10"/>
      <color rgb="FF221AA2"/>
      <name val="Arial"/>
      <family val="2"/>
      <charset val="1"/>
    </font>
    <font>
      <sz val="8"/>
      <color rgb="FF6B6B6B"/>
      <name val="Arial"/>
      <family val="2"/>
      <charset val="1"/>
    </font>
    <font>
      <b/>
      <sz val="20"/>
      <color rgb="FF221AA2"/>
      <name val="Arial"/>
      <family val="2"/>
      <charset val="1"/>
    </font>
    <font>
      <b/>
      <sz val="11"/>
      <color rgb="FF221AA2"/>
      <name val="Arial"/>
      <family val="2"/>
      <charset val="1"/>
    </font>
    <font>
      <b/>
      <sz val="12"/>
      <color rgb="FF161616"/>
      <name val="Arial"/>
      <family val="2"/>
      <charset val="1"/>
    </font>
    <font>
      <b/>
      <sz val="10"/>
      <color rgb="FFFFFFFF"/>
      <name val="Arial"/>
      <family val="2"/>
      <charset val="1"/>
    </font>
    <font>
      <b/>
      <sz val="10"/>
      <color rgb="FF2A7A3B"/>
      <name val="Arial"/>
      <family val="2"/>
      <charset val="1"/>
    </font>
    <font>
      <b/>
      <sz val="10"/>
      <color rgb="FF6B6B6B"/>
      <name val="Arial"/>
      <family val="2"/>
      <charset val="1"/>
    </font>
    <font>
      <b/>
      <sz val="10"/>
      <color rgb="FFB5530F"/>
      <name val="Arial"/>
      <family val="2"/>
      <charset val="1"/>
    </font>
    <font>
      <sz val="10"/>
      <color rgb="FF6B6B6B"/>
      <name val="Arial"/>
      <family val="2"/>
      <charset val="1"/>
    </font>
    <font>
      <i/>
      <sz val="9"/>
      <color rgb="FF6B6B6B"/>
      <name val="Arial"/>
      <family val="2"/>
      <charset val="1"/>
    </font>
    <font>
      <b/>
      <sz val="20"/>
      <color rgb="FF221AA2"/>
      <name val="Arial"/>
      <family val="2"/>
    </font>
    <font>
      <sz val="10"/>
      <color rgb="FF6B6B6B"/>
      <name val="Arial"/>
      <family val="2"/>
    </font>
    <font>
      <b/>
      <sz val="10"/>
      <color rgb="FFFFFFFF"/>
      <name val="Arial"/>
      <family val="2"/>
    </font>
    <font>
      <b/>
      <sz val="12"/>
      <color rgb="FF221AA2"/>
      <name val="Arial"/>
      <family val="2"/>
    </font>
    <font>
      <sz val="9"/>
      <color rgb="FF6B6B6B"/>
      <name val="Arial"/>
      <family val="2"/>
    </font>
    <font>
      <sz val="10"/>
      <color rgb="FF161616"/>
      <name val="Arial"/>
      <family val="2"/>
    </font>
    <font>
      <b/>
      <sz val="10"/>
      <color rgb="FF2A7A3B"/>
      <name val="Arial"/>
      <family val="2"/>
    </font>
    <font>
      <i/>
      <sz val="9"/>
      <color rgb="FF6B6B6B"/>
      <name val="Arial"/>
      <family val="2"/>
    </font>
    <font>
      <b/>
      <sz val="10"/>
      <color rgb="FF221AA2"/>
      <name val="Arial"/>
      <family val="2"/>
    </font>
    <font>
      <b/>
      <sz val="10"/>
      <color rgb="FF6B6B6B"/>
      <name val="Arial"/>
      <family val="2"/>
    </font>
    <font>
      <sz val="9"/>
      <color rgb="FFAAAAAA"/>
      <name val="Arial"/>
      <family val="2"/>
    </font>
    <font>
      <b/>
      <sz val="11"/>
      <color rgb="FF161616"/>
      <name val="Arial"/>
      <family val="2"/>
      <charset val="1"/>
    </font>
    <font>
      <b/>
      <sz val="12"/>
      <color rgb="FF221AA2"/>
      <name val="Arial"/>
      <family val="2"/>
      <charset val="1"/>
    </font>
    <font>
      <sz val="11"/>
      <color rgb="FF161616"/>
      <name val="Arial"/>
      <family val="2"/>
      <charset val="1"/>
    </font>
  </fonts>
  <fills count="7">
    <fill>
      <patternFill patternType="none"/>
    </fill>
    <fill>
      <patternFill patternType="gray125"/>
    </fill>
    <fill>
      <patternFill patternType="solid">
        <fgColor rgb="FFE8E6FF"/>
        <bgColor rgb="FFF2F1EC"/>
      </patternFill>
    </fill>
    <fill>
      <patternFill patternType="solid">
        <fgColor rgb="FF161616"/>
        <bgColor rgb="FF000000"/>
      </patternFill>
    </fill>
    <fill>
      <patternFill patternType="solid">
        <fgColor rgb="FFE8F4EC"/>
        <bgColor rgb="FFF2F1EC"/>
      </patternFill>
    </fill>
    <fill>
      <patternFill patternType="solid">
        <fgColor rgb="FFF2F1EC"/>
        <bgColor rgb="FFE8F4EC"/>
      </patternFill>
    </fill>
    <fill>
      <patternFill patternType="solid">
        <fgColor rgb="FFFFF4E6"/>
        <bgColor rgb="FFF2F1EC"/>
      </patternFill>
    </fill>
  </fills>
  <borders count="3">
    <border>
      <left/>
      <right/>
      <top/>
      <bottom/>
      <diagonal/>
    </border>
    <border>
      <left/>
      <right/>
      <top/>
      <bottom style="thin">
        <color rgb="FFD6D3C9"/>
      </bottom>
      <diagonal/>
    </border>
    <border>
      <left style="thin">
        <color rgb="FFD6D3C9"/>
      </left>
      <right style="thin">
        <color rgb="FFD6D3C9"/>
      </right>
      <top style="thin">
        <color rgb="FFD6D3C9"/>
      </top>
      <bottom style="thin">
        <color rgb="FFD6D3C9"/>
      </bottom>
      <diagonal/>
    </border>
  </borders>
  <cellStyleXfs count="1">
    <xf numFmtId="0" fontId="0" fillId="0" borderId="0"/>
  </cellStyleXfs>
  <cellXfs count="48">
    <xf numFmtId="0" fontId="0" fillId="0" borderId="0" xfId="0"/>
    <xf numFmtId="0" fontId="16" fillId="0" borderId="0" xfId="0" applyFont="1" applyAlignment="1">
      <alignment horizontal="left" vertical="top" wrapText="1"/>
    </xf>
    <xf numFmtId="0" fontId="6" fillId="2" borderId="0" xfId="0" applyFont="1" applyFill="1" applyAlignment="1">
      <alignment horizontal="left" vertical="top" wrapText="1"/>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5" fillId="0" borderId="0" xfId="0" applyFont="1" applyAlignment="1">
      <alignment horizontal="left" vertical="center" wrapText="1"/>
    </xf>
    <xf numFmtId="0" fontId="21" fillId="2" borderId="0" xfId="0" applyFont="1" applyFill="1" applyAlignment="1">
      <alignment horizontal="left" vertical="center" wrapText="1"/>
    </xf>
    <xf numFmtId="0" fontId="19" fillId="0" borderId="0" xfId="0" applyFont="1" applyAlignment="1">
      <alignment horizontal="left" vertical="top" wrapText="1"/>
    </xf>
    <xf numFmtId="0" fontId="1" fillId="0" borderId="0" xfId="0" applyFont="1"/>
    <xf numFmtId="0" fontId="2" fillId="0" borderId="0" xfId="0" applyFont="1"/>
    <xf numFmtId="0" fontId="3" fillId="0" borderId="0" xfId="0" applyFont="1"/>
    <xf numFmtId="0" fontId="4" fillId="0" borderId="0" xfId="0" applyFont="1"/>
    <xf numFmtId="0" fontId="8" fillId="0" borderId="0" xfId="0" applyFont="1"/>
    <xf numFmtId="0" fontId="9" fillId="0" borderId="0" xfId="0" applyFont="1"/>
    <xf numFmtId="0" fontId="10" fillId="0" borderId="0" xfId="0" applyFont="1" applyAlignment="1">
      <alignment horizontal="left" vertical="top" wrapText="1"/>
    </xf>
    <xf numFmtId="0" fontId="6" fillId="0" borderId="0" xfId="0" applyFont="1" applyAlignment="1">
      <alignment horizontal="left" vertical="top" wrapText="1"/>
    </xf>
    <xf numFmtId="0" fontId="11" fillId="0" borderId="0" xfId="0" applyFont="1"/>
    <xf numFmtId="0" fontId="12" fillId="3" borderId="0" xfId="0" applyFont="1" applyFill="1" applyAlignment="1">
      <alignment horizontal="center" vertical="center" wrapText="1"/>
    </xf>
    <xf numFmtId="0" fontId="12" fillId="3" borderId="0" xfId="0" applyFont="1" applyFill="1" applyAlignment="1">
      <alignment horizontal="left" vertical="center" wrapText="1"/>
    </xf>
    <xf numFmtId="0" fontId="13" fillId="4"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4" fillId="2"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6" fillId="0" borderId="2" xfId="0" applyFont="1" applyBorder="1" applyAlignment="1">
      <alignment horizontal="center" vertical="center" wrapText="1"/>
    </xf>
    <xf numFmtId="0" fontId="5" fillId="0" borderId="2" xfId="0" applyFont="1" applyBorder="1" applyAlignment="1">
      <alignment horizontal="left" vertical="center" wrapText="1"/>
    </xf>
    <xf numFmtId="0" fontId="17" fillId="0" borderId="2" xfId="0" applyFont="1" applyBorder="1" applyAlignment="1">
      <alignment horizontal="left" vertical="center" wrapText="1"/>
    </xf>
    <xf numFmtId="0" fontId="5" fillId="0" borderId="0" xfId="0" applyFont="1"/>
    <xf numFmtId="0" fontId="10" fillId="0" borderId="0" xfId="0" applyFont="1" applyAlignment="1">
      <alignment horizontal="center" vertical="center" wrapText="1"/>
    </xf>
    <xf numFmtId="0" fontId="18" fillId="0" borderId="0" xfId="0" applyFont="1"/>
    <xf numFmtId="0" fontId="20" fillId="3" borderId="2" xfId="0" applyFont="1" applyFill="1" applyBorder="1" applyAlignment="1">
      <alignment horizontal="center" vertical="center" wrapText="1"/>
    </xf>
    <xf numFmtId="0" fontId="20" fillId="3" borderId="2" xfId="0" applyFont="1" applyFill="1" applyBorder="1" applyAlignment="1">
      <alignment horizontal="left" vertical="center" wrapText="1"/>
    </xf>
    <xf numFmtId="0" fontId="22" fillId="0" borderId="2" xfId="0" applyFont="1" applyBorder="1" applyAlignment="1">
      <alignment horizontal="center" vertical="center" wrapText="1"/>
    </xf>
    <xf numFmtId="0" fontId="23" fillId="0" borderId="2" xfId="0" applyFont="1" applyBorder="1" applyAlignment="1">
      <alignment horizontal="left" vertical="center" wrapText="1"/>
    </xf>
    <xf numFmtId="0" fontId="24" fillId="4" borderId="2" xfId="0" applyFont="1" applyFill="1" applyBorder="1" applyAlignment="1">
      <alignment horizontal="center" vertical="center" wrapText="1"/>
    </xf>
    <xf numFmtId="0" fontId="25" fillId="0" borderId="2" xfId="0" applyFont="1" applyBorder="1" applyAlignment="1">
      <alignment horizontal="left" vertical="center" wrapText="1"/>
    </xf>
    <xf numFmtId="0" fontId="23" fillId="0" borderId="2" xfId="0" applyFont="1" applyBorder="1" applyAlignment="1">
      <alignment horizontal="center" vertical="center" wrapText="1"/>
    </xf>
    <xf numFmtId="0" fontId="26" fillId="2" borderId="2"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8" fillId="0" borderId="2" xfId="0" applyFont="1" applyBorder="1" applyAlignment="1">
      <alignment horizontal="center" vertical="center" wrapText="1"/>
    </xf>
    <xf numFmtId="0" fontId="0" fillId="0" borderId="2" xfId="0" applyBorder="1"/>
    <xf numFmtId="0" fontId="0" fillId="0" borderId="2" xfId="0" applyBorder="1" applyAlignment="1">
      <alignment horizontal="center" vertical="center" wrapText="1"/>
    </xf>
    <xf numFmtId="0" fontId="29" fillId="0" borderId="1" xfId="0" applyFont="1" applyBorder="1" applyAlignment="1">
      <alignment horizontal="left" vertical="center" wrapText="1"/>
    </xf>
    <xf numFmtId="0" fontId="30" fillId="0" borderId="1" xfId="0" applyFont="1" applyBorder="1" applyAlignment="1">
      <alignment horizontal="center" vertical="center" wrapText="1"/>
    </xf>
    <xf numFmtId="0" fontId="17" fillId="0" borderId="1" xfId="0" applyFont="1" applyBorder="1" applyAlignment="1">
      <alignment horizontal="left" vertical="center" wrapText="1"/>
    </xf>
    <xf numFmtId="0" fontId="31" fillId="0" borderId="1" xfId="0" applyFont="1" applyBorder="1" applyAlignment="1">
      <alignment horizontal="left" vertical="center" wrapText="1"/>
    </xf>
  </cellXfs>
  <cellStyles count="1">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D6D3C9"/>
      <rgbColor rgb="FF808080"/>
      <rgbColor rgb="FF9999FF"/>
      <rgbColor rgb="FF993366"/>
      <rgbColor rgb="FFFFF4E6"/>
      <rgbColor rgb="FFE8F4EC"/>
      <rgbColor rgb="FF660066"/>
      <rgbColor rgb="FFFF8080"/>
      <rgbColor rgb="FF0066CC"/>
      <rgbColor rgb="FFE8E6FF"/>
      <rgbColor rgb="FF000080"/>
      <rgbColor rgb="FFFF00FF"/>
      <rgbColor rgb="FFFFFF00"/>
      <rgbColor rgb="FF00FFFF"/>
      <rgbColor rgb="FF800080"/>
      <rgbColor rgb="FF800000"/>
      <rgbColor rgb="FF008080"/>
      <rgbColor rgb="FF0000FF"/>
      <rgbColor rgb="FF00CCFF"/>
      <rgbColor rgb="FFF2F1EC"/>
      <rgbColor rgb="FFC6EFCE"/>
      <rgbColor rgb="FFFFFF99"/>
      <rgbColor rgb="FF99CCFF"/>
      <rgbColor rgb="FFFF99CC"/>
      <rgbColor rgb="FFCC99FF"/>
      <rgbColor rgb="FFFFC7CE"/>
      <rgbColor rgb="FF3366FF"/>
      <rgbColor rgb="FF33CCCC"/>
      <rgbColor rgb="FF99CC00"/>
      <rgbColor rgb="FFFFCC00"/>
      <rgbColor rgb="FFFF9900"/>
      <rgbColor rgb="FFFF6600"/>
      <rgbColor rgb="FF6B6B6B"/>
      <rgbColor rgb="FFAAAAAA"/>
      <rgbColor rgb="FF003366"/>
      <rgbColor rgb="FF2A7A3B"/>
      <rgbColor rgb="FF161616"/>
      <rgbColor rgb="FF333300"/>
      <rgbColor rgb="FFB5530F"/>
      <rgbColor rgb="FF993366"/>
      <rgbColor rgb="FF221AA2"/>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145800</xdr:colOff>
      <xdr:row>3</xdr:row>
      <xdr:rowOff>168480</xdr:rowOff>
    </xdr:to>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986760" y="152280"/>
          <a:ext cx="4092840" cy="66384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7"/>
  <sheetViews>
    <sheetView showGridLines="0" tabSelected="1" zoomScaleNormal="100" workbookViewId="0">
      <selection activeCell="B9" sqref="B9"/>
    </sheetView>
  </sheetViews>
  <sheetFormatPr baseColWidth="10" defaultColWidth="8.6640625" defaultRowHeight="15" x14ac:dyDescent="0.2"/>
  <cols>
    <col min="1" max="8" width="14" customWidth="1"/>
  </cols>
  <sheetData>
    <row r="1" spans="2:8" ht="12" customHeight="1" x14ac:dyDescent="0.2"/>
    <row r="2" spans="2:8" ht="19.5" customHeight="1" x14ac:dyDescent="0.2"/>
    <row r="3" spans="2:8" ht="19.5" customHeight="1" x14ac:dyDescent="0.2"/>
    <row r="4" spans="2:8" ht="19.5" customHeight="1" x14ac:dyDescent="0.2"/>
    <row r="5" spans="2:8" ht="19.5" customHeight="1" x14ac:dyDescent="0.2"/>
    <row r="7" spans="2:8" ht="43.5" customHeight="1" x14ac:dyDescent="0.4">
      <c r="B7" s="8" t="s">
        <v>0</v>
      </c>
    </row>
    <row r="8" spans="2:8" ht="24" customHeight="1" x14ac:dyDescent="0.2">
      <c r="B8" s="9" t="s">
        <v>1</v>
      </c>
    </row>
    <row r="9" spans="2:8" ht="19.5" customHeight="1" x14ac:dyDescent="0.2">
      <c r="B9" s="10" t="s">
        <v>2</v>
      </c>
    </row>
    <row r="12" spans="2:8" ht="15" customHeight="1" x14ac:dyDescent="0.2">
      <c r="B12" s="11" t="s">
        <v>3</v>
      </c>
    </row>
    <row r="13" spans="2:8" ht="21.75" customHeight="1" x14ac:dyDescent="0.2">
      <c r="B13" s="5" t="s">
        <v>4</v>
      </c>
      <c r="C13" s="5"/>
      <c r="D13" s="4"/>
      <c r="E13" s="4"/>
      <c r="F13" s="4"/>
      <c r="G13" s="4"/>
      <c r="H13" s="4"/>
    </row>
    <row r="14" spans="2:8" ht="21.75" customHeight="1" x14ac:dyDescent="0.2">
      <c r="B14" s="5" t="s">
        <v>5</v>
      </c>
      <c r="C14" s="5"/>
      <c r="D14" s="4"/>
      <c r="E14" s="4"/>
      <c r="F14" s="4"/>
      <c r="G14" s="4"/>
      <c r="H14" s="4"/>
    </row>
    <row r="15" spans="2:8" ht="21.75" customHeight="1" x14ac:dyDescent="0.2">
      <c r="B15" s="5" t="s">
        <v>6</v>
      </c>
      <c r="C15" s="5"/>
      <c r="D15" s="4"/>
      <c r="E15" s="4"/>
      <c r="F15" s="4"/>
      <c r="G15" s="4"/>
      <c r="H15" s="4"/>
    </row>
    <row r="16" spans="2:8" ht="21.75" customHeight="1" x14ac:dyDescent="0.2">
      <c r="B16" s="5" t="s">
        <v>7</v>
      </c>
      <c r="C16" s="5"/>
      <c r="D16" s="4"/>
      <c r="E16" s="4"/>
      <c r="F16" s="4"/>
      <c r="G16" s="4"/>
      <c r="H16" s="4"/>
    </row>
    <row r="17" spans="2:8" ht="21.75" customHeight="1" x14ac:dyDescent="0.2">
      <c r="B17" s="5" t="s">
        <v>8</v>
      </c>
      <c r="C17" s="5"/>
      <c r="D17" s="4"/>
      <c r="E17" s="4"/>
      <c r="F17" s="4"/>
      <c r="G17" s="4"/>
      <c r="H17" s="4"/>
    </row>
    <row r="18" spans="2:8" ht="21.75" customHeight="1" x14ac:dyDescent="0.2">
      <c r="B18" s="5" t="s">
        <v>9</v>
      </c>
      <c r="C18" s="5"/>
      <c r="D18" s="3" t="s">
        <v>10</v>
      </c>
      <c r="E18" s="3"/>
      <c r="F18" s="3"/>
      <c r="G18" s="3"/>
      <c r="H18" s="3"/>
    </row>
    <row r="19" spans="2:8" ht="21.75" customHeight="1" x14ac:dyDescent="0.2">
      <c r="B19" s="5" t="s">
        <v>11</v>
      </c>
      <c r="C19" s="5"/>
      <c r="D19" s="3" t="s">
        <v>12</v>
      </c>
      <c r="E19" s="3"/>
      <c r="F19" s="3"/>
      <c r="G19" s="3"/>
      <c r="H19" s="3"/>
    </row>
    <row r="20" spans="2:8" ht="21.75" customHeight="1" x14ac:dyDescent="0.2">
      <c r="B20" s="5" t="s">
        <v>13</v>
      </c>
      <c r="C20" s="5"/>
      <c r="D20" s="3" t="s">
        <v>14</v>
      </c>
      <c r="E20" s="3"/>
      <c r="F20" s="3"/>
      <c r="G20" s="3"/>
      <c r="H20" s="3"/>
    </row>
    <row r="22" spans="2:8" ht="15" customHeight="1" x14ac:dyDescent="0.2">
      <c r="B22" s="2" t="s">
        <v>15</v>
      </c>
      <c r="C22" s="2"/>
      <c r="D22" s="2"/>
      <c r="E22" s="2"/>
      <c r="F22" s="2"/>
      <c r="G22" s="2"/>
      <c r="H22" s="2"/>
    </row>
    <row r="23" spans="2:8" ht="15" customHeight="1" x14ac:dyDescent="0.2">
      <c r="B23" s="2"/>
      <c r="C23" s="2"/>
      <c r="D23" s="2"/>
      <c r="E23" s="2"/>
      <c r="F23" s="2"/>
      <c r="G23" s="2"/>
      <c r="H23" s="2"/>
    </row>
    <row r="24" spans="2:8" ht="15" customHeight="1" x14ac:dyDescent="0.2">
      <c r="B24" s="2"/>
      <c r="C24" s="2"/>
      <c r="D24" s="2"/>
      <c r="E24" s="2"/>
      <c r="F24" s="2"/>
      <c r="G24" s="2"/>
      <c r="H24" s="2"/>
    </row>
    <row r="25" spans="2:8" ht="15" customHeight="1" x14ac:dyDescent="0.2">
      <c r="B25" s="2"/>
      <c r="C25" s="2"/>
      <c r="D25" s="2"/>
      <c r="E25" s="2"/>
      <c r="F25" s="2"/>
      <c r="G25" s="2"/>
      <c r="H25" s="2"/>
    </row>
    <row r="27" spans="2:8" ht="15" customHeight="1" x14ac:dyDescent="0.2">
      <c r="B27" s="12" t="s">
        <v>16</v>
      </c>
    </row>
  </sheetData>
  <mergeCells count="17">
    <mergeCell ref="B19:C19"/>
    <mergeCell ref="D19:H19"/>
    <mergeCell ref="B20:C20"/>
    <mergeCell ref="D20:H20"/>
    <mergeCell ref="B22:H25"/>
    <mergeCell ref="B16:C16"/>
    <mergeCell ref="D16:H16"/>
    <mergeCell ref="B17:C17"/>
    <mergeCell ref="D17:H17"/>
    <mergeCell ref="B18:C18"/>
    <mergeCell ref="D18:H18"/>
    <mergeCell ref="B13:C13"/>
    <mergeCell ref="D13:H13"/>
    <mergeCell ref="B14:C14"/>
    <mergeCell ref="D14:H14"/>
    <mergeCell ref="B15:C15"/>
    <mergeCell ref="D15:H15"/>
  </mergeCells>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7"/>
  <sheetViews>
    <sheetView showGridLines="0" zoomScaleNormal="100" workbookViewId="0">
      <selection activeCell="B18" sqref="B18"/>
    </sheetView>
  </sheetViews>
  <sheetFormatPr baseColWidth="10" defaultColWidth="8.6640625" defaultRowHeight="15" x14ac:dyDescent="0.2"/>
  <cols>
    <col min="1" max="1" width="3" customWidth="1"/>
    <col min="2" max="2" width="26" customWidth="1"/>
    <col min="3" max="3" width="80" customWidth="1"/>
  </cols>
  <sheetData>
    <row r="2" spans="2:3" ht="30" customHeight="1" x14ac:dyDescent="0.25">
      <c r="B2" s="13" t="s">
        <v>17</v>
      </c>
    </row>
    <row r="4" spans="2:3" ht="45.75" customHeight="1" x14ac:dyDescent="0.2">
      <c r="B4" s="14" t="s">
        <v>18</v>
      </c>
      <c r="C4" s="15" t="s">
        <v>19</v>
      </c>
    </row>
    <row r="5" spans="2:3" ht="45.75" customHeight="1" x14ac:dyDescent="0.2">
      <c r="B5" s="14" t="s">
        <v>20</v>
      </c>
      <c r="C5" s="15" t="s">
        <v>21</v>
      </c>
    </row>
    <row r="6" spans="2:3" ht="45.75" customHeight="1" x14ac:dyDescent="0.2">
      <c r="B6" s="14" t="s">
        <v>22</v>
      </c>
      <c r="C6" s="15" t="s">
        <v>23</v>
      </c>
    </row>
    <row r="7" spans="2:3" ht="45.75" customHeight="1" x14ac:dyDescent="0.2">
      <c r="B7" s="14" t="s">
        <v>24</v>
      </c>
      <c r="C7" s="15" t="s">
        <v>25</v>
      </c>
    </row>
    <row r="8" spans="2:3" ht="45.75" customHeight="1" x14ac:dyDescent="0.2">
      <c r="B8" s="14" t="s">
        <v>26</v>
      </c>
      <c r="C8" s="15" t="s">
        <v>27</v>
      </c>
    </row>
    <row r="9" spans="2:3" ht="45.75" customHeight="1" x14ac:dyDescent="0.2">
      <c r="B9" s="14" t="s">
        <v>28</v>
      </c>
      <c r="C9" s="15" t="s">
        <v>29</v>
      </c>
    </row>
    <row r="10" spans="2:3" ht="45.75" customHeight="1" x14ac:dyDescent="0.2">
      <c r="B10" s="14" t="s">
        <v>30</v>
      </c>
      <c r="C10" s="15" t="s">
        <v>31</v>
      </c>
    </row>
    <row r="12" spans="2:3" ht="15" customHeight="1" x14ac:dyDescent="0.2">
      <c r="B12" s="16" t="s">
        <v>32</v>
      </c>
    </row>
    <row r="13" spans="2:3" ht="15" customHeight="1" x14ac:dyDescent="0.2">
      <c r="B13" s="17" t="s">
        <v>33</v>
      </c>
      <c r="C13" s="18" t="s">
        <v>34</v>
      </c>
    </row>
    <row r="14" spans="2:3" ht="21.75" customHeight="1" x14ac:dyDescent="0.2">
      <c r="B14" s="19" t="s">
        <v>35</v>
      </c>
      <c r="C14" s="20" t="s">
        <v>36</v>
      </c>
    </row>
    <row r="15" spans="2:3" ht="21.75" customHeight="1" x14ac:dyDescent="0.2">
      <c r="B15" s="21" t="s">
        <v>37</v>
      </c>
      <c r="C15" s="20" t="s">
        <v>38</v>
      </c>
    </row>
    <row r="16" spans="2:3" ht="21.75" customHeight="1" x14ac:dyDescent="0.2">
      <c r="B16" s="22" t="s">
        <v>39</v>
      </c>
      <c r="C16" s="20" t="s">
        <v>40</v>
      </c>
    </row>
    <row r="17" spans="2:3" ht="21.75" customHeight="1" x14ac:dyDescent="0.2">
      <c r="B17" s="23" t="s">
        <v>41</v>
      </c>
      <c r="C17" s="20" t="s">
        <v>42</v>
      </c>
    </row>
  </sheetData>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19"/>
  <sheetViews>
    <sheetView showGridLines="0" zoomScaleNormal="100" workbookViewId="0">
      <selection activeCell="D17" sqref="D17"/>
    </sheetView>
  </sheetViews>
  <sheetFormatPr baseColWidth="10" defaultColWidth="8.6640625" defaultRowHeight="15" x14ac:dyDescent="0.2"/>
  <cols>
    <col min="1" max="1" width="3" customWidth="1"/>
    <col min="2" max="2" width="6" customWidth="1"/>
    <col min="3" max="3" width="40" customWidth="1"/>
    <col min="4" max="4" width="16" customWidth="1"/>
    <col min="5" max="5" width="60" customWidth="1"/>
  </cols>
  <sheetData>
    <row r="2" spans="2:5" ht="30" customHeight="1" x14ac:dyDescent="0.25">
      <c r="B2" s="13" t="s">
        <v>43</v>
      </c>
    </row>
    <row r="3" spans="2:5" ht="33.75" customHeight="1" x14ac:dyDescent="0.2">
      <c r="B3" s="1" t="s">
        <v>44</v>
      </c>
      <c r="C3" s="1"/>
      <c r="D3" s="1"/>
      <c r="E3" s="1"/>
    </row>
    <row r="5" spans="2:5" ht="15" customHeight="1" x14ac:dyDescent="0.2">
      <c r="B5" s="24" t="s">
        <v>45</v>
      </c>
      <c r="C5" s="25" t="s">
        <v>46</v>
      </c>
      <c r="D5" s="24" t="s">
        <v>47</v>
      </c>
      <c r="E5" s="25" t="s">
        <v>48</v>
      </c>
    </row>
    <row r="6" spans="2:5" ht="21.75" customHeight="1" x14ac:dyDescent="0.2">
      <c r="B6" s="26">
        <v>1</v>
      </c>
      <c r="C6" s="27" t="s">
        <v>49</v>
      </c>
      <c r="D6" s="19" t="s">
        <v>50</v>
      </c>
      <c r="E6" s="28"/>
    </row>
    <row r="7" spans="2:5" ht="21.75" customHeight="1" x14ac:dyDescent="0.2">
      <c r="B7" s="26">
        <v>2</v>
      </c>
      <c r="C7" s="27" t="s">
        <v>51</v>
      </c>
      <c r="D7" s="19" t="s">
        <v>50</v>
      </c>
      <c r="E7" s="28"/>
    </row>
    <row r="8" spans="2:5" ht="21.75" customHeight="1" x14ac:dyDescent="0.2">
      <c r="B8" s="26">
        <v>3</v>
      </c>
      <c r="C8" s="27" t="s">
        <v>52</v>
      </c>
      <c r="D8" s="19" t="s">
        <v>50</v>
      </c>
      <c r="E8" s="28"/>
    </row>
    <row r="9" spans="2:5" ht="21.75" customHeight="1" x14ac:dyDescent="0.2">
      <c r="B9" s="26">
        <v>4</v>
      </c>
      <c r="C9" s="27" t="s">
        <v>53</v>
      </c>
      <c r="D9" s="23" t="s">
        <v>54</v>
      </c>
      <c r="E9" s="28" t="s">
        <v>55</v>
      </c>
    </row>
    <row r="10" spans="2:5" ht="21.75" customHeight="1" x14ac:dyDescent="0.2">
      <c r="B10" s="26">
        <v>5</v>
      </c>
      <c r="C10" s="27" t="s">
        <v>56</v>
      </c>
      <c r="D10" s="19" t="s">
        <v>50</v>
      </c>
      <c r="E10" s="28" t="s">
        <v>57</v>
      </c>
    </row>
    <row r="11" spans="2:5" ht="21.75" customHeight="1" x14ac:dyDescent="0.2">
      <c r="B11" s="26">
        <v>6</v>
      </c>
      <c r="C11" s="27" t="s">
        <v>58</v>
      </c>
      <c r="D11" s="19" t="s">
        <v>50</v>
      </c>
      <c r="E11" s="28"/>
    </row>
    <row r="12" spans="2:5" ht="21.75" customHeight="1" x14ac:dyDescent="0.2">
      <c r="B12" s="26">
        <v>7</v>
      </c>
      <c r="C12" s="27" t="s">
        <v>59</v>
      </c>
      <c r="D12" s="23" t="s">
        <v>54</v>
      </c>
      <c r="E12" s="28" t="s">
        <v>60</v>
      </c>
    </row>
    <row r="13" spans="2:5" ht="21.75" customHeight="1" x14ac:dyDescent="0.2">
      <c r="B13" s="26">
        <v>8</v>
      </c>
      <c r="C13" s="27" t="s">
        <v>61</v>
      </c>
      <c r="D13" s="23" t="s">
        <v>54</v>
      </c>
      <c r="E13" s="28" t="s">
        <v>62</v>
      </c>
    </row>
    <row r="14" spans="2:5" ht="21.75" customHeight="1" x14ac:dyDescent="0.2">
      <c r="B14" s="26">
        <v>9</v>
      </c>
      <c r="C14" s="27" t="s">
        <v>63</v>
      </c>
      <c r="D14" s="19" t="s">
        <v>50</v>
      </c>
      <c r="E14" s="28"/>
    </row>
    <row r="15" spans="2:5" ht="21.75" customHeight="1" x14ac:dyDescent="0.2">
      <c r="B15" s="26">
        <v>10</v>
      </c>
      <c r="C15" s="27" t="s">
        <v>64</v>
      </c>
      <c r="D15" s="19" t="s">
        <v>50</v>
      </c>
      <c r="E15" s="28" t="s">
        <v>65</v>
      </c>
    </row>
    <row r="16" spans="2:5" ht="21.75" customHeight="1" x14ac:dyDescent="0.2">
      <c r="B16" s="26">
        <v>11</v>
      </c>
      <c r="C16" s="27" t="s">
        <v>66</v>
      </c>
      <c r="D16" s="19" t="s">
        <v>50</v>
      </c>
      <c r="E16" s="28" t="s">
        <v>67</v>
      </c>
    </row>
    <row r="17" spans="2:5" ht="21.75" customHeight="1" x14ac:dyDescent="0.2">
      <c r="B17" s="26">
        <v>12</v>
      </c>
      <c r="C17" s="27" t="s">
        <v>68</v>
      </c>
      <c r="D17" s="19" t="s">
        <v>50</v>
      </c>
      <c r="E17" s="28"/>
    </row>
    <row r="19" spans="2:5" ht="15" customHeight="1" x14ac:dyDescent="0.2">
      <c r="C19" s="29" t="s">
        <v>69</v>
      </c>
      <c r="D19" s="30">
        <f>COUNTIF(D6:D17,"Ja")</f>
        <v>9</v>
      </c>
    </row>
  </sheetData>
  <mergeCells count="1">
    <mergeCell ref="B3:E3"/>
  </mergeCells>
  <conditionalFormatting sqref="D6:D17">
    <cfRule type="containsText" dxfId="1" priority="2" operator="containsText" text="Nein">
      <formula>NOT(ISERROR(SEARCH("Nein",D6)))</formula>
    </cfRule>
    <cfRule type="containsText" dxfId="0" priority="3" operator="containsText" text="Ja">
      <formula>NOT(ISERROR(SEARCH("Ja",D6)))</formula>
    </cfRule>
  </conditionalFormatting>
  <dataValidations count="1">
    <dataValidation type="list" sqref="D6:D17" xr:uid="{00000000-0002-0000-0200-000000000000}">
      <formula1>"Ja,Nein"</formula1>
      <formula2>0</formula2>
    </dataValidation>
  </dataValidation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G176"/>
  <sheetViews>
    <sheetView showGridLines="0" topLeftCell="B96" zoomScaleNormal="100" workbookViewId="0">
      <selection activeCell="G11" sqref="G11"/>
    </sheetView>
  </sheetViews>
  <sheetFormatPr baseColWidth="10" defaultColWidth="8.6640625" defaultRowHeight="15" x14ac:dyDescent="0.2"/>
  <cols>
    <col min="1" max="1" width="3" customWidth="1"/>
    <col min="2" max="2" width="11" customWidth="1"/>
    <col min="3" max="3" width="58" customWidth="1"/>
    <col min="4" max="4" width="13" customWidth="1"/>
    <col min="5" max="5" width="46" customWidth="1"/>
    <col min="6" max="6" width="16" customWidth="1"/>
    <col min="7" max="7" width="26" customWidth="1"/>
  </cols>
  <sheetData>
    <row r="2" spans="2:7" ht="30" customHeight="1" x14ac:dyDescent="0.25">
      <c r="B2" s="31" t="s">
        <v>70</v>
      </c>
    </row>
    <row r="3" spans="2:7" ht="31.5" customHeight="1" x14ac:dyDescent="0.2">
      <c r="B3" s="7" t="s">
        <v>71</v>
      </c>
      <c r="C3" s="7"/>
      <c r="D3" s="7"/>
      <c r="E3" s="7"/>
      <c r="F3" s="7"/>
      <c r="G3" s="7"/>
    </row>
    <row r="5" spans="2:7" ht="25.5" customHeight="1" x14ac:dyDescent="0.2">
      <c r="B5" s="32" t="s">
        <v>72</v>
      </c>
      <c r="C5" s="33" t="s">
        <v>73</v>
      </c>
      <c r="D5" s="32" t="s">
        <v>33</v>
      </c>
      <c r="E5" s="33" t="s">
        <v>74</v>
      </c>
      <c r="F5" s="32" t="s">
        <v>75</v>
      </c>
      <c r="G5" s="33" t="s">
        <v>76</v>
      </c>
    </row>
    <row r="6" spans="2:7" ht="24" customHeight="1" x14ac:dyDescent="0.2">
      <c r="B6" s="6" t="s">
        <v>77</v>
      </c>
      <c r="C6" s="6"/>
      <c r="D6" s="6"/>
      <c r="E6" s="6"/>
      <c r="F6" s="6"/>
      <c r="G6" s="6"/>
    </row>
    <row r="7" spans="2:7" ht="30" customHeight="1" x14ac:dyDescent="0.2">
      <c r="B7" s="34" t="s">
        <v>78</v>
      </c>
      <c r="C7" s="35" t="s">
        <v>79</v>
      </c>
      <c r="D7" s="36" t="s">
        <v>80</v>
      </c>
      <c r="E7" s="37" t="s">
        <v>81</v>
      </c>
      <c r="F7" s="38"/>
      <c r="G7" s="35"/>
    </row>
    <row r="8" spans="2:7" ht="30" customHeight="1" x14ac:dyDescent="0.2">
      <c r="B8" s="34" t="s">
        <v>82</v>
      </c>
      <c r="C8" s="35" t="s">
        <v>83</v>
      </c>
      <c r="D8" s="36" t="s">
        <v>80</v>
      </c>
      <c r="E8" s="37" t="s">
        <v>84</v>
      </c>
      <c r="F8" s="38"/>
      <c r="G8" s="35"/>
    </row>
    <row r="9" spans="2:7" ht="30" customHeight="1" x14ac:dyDescent="0.2">
      <c r="B9" s="34" t="s">
        <v>85</v>
      </c>
      <c r="C9" s="35" t="s">
        <v>86</v>
      </c>
      <c r="D9" s="39" t="s">
        <v>37</v>
      </c>
      <c r="E9" s="37" t="s">
        <v>87</v>
      </c>
      <c r="F9" s="38"/>
      <c r="G9" s="35"/>
    </row>
    <row r="10" spans="2:7" ht="30" customHeight="1" x14ac:dyDescent="0.2">
      <c r="B10" s="34" t="s">
        <v>88</v>
      </c>
      <c r="C10" s="35" t="s">
        <v>89</v>
      </c>
      <c r="D10" s="39" t="s">
        <v>37</v>
      </c>
      <c r="E10" s="37" t="s">
        <v>90</v>
      </c>
      <c r="F10" s="38"/>
      <c r="G10" s="35"/>
    </row>
    <row r="11" spans="2:7" ht="30" customHeight="1" x14ac:dyDescent="0.2">
      <c r="B11" s="34" t="s">
        <v>91</v>
      </c>
      <c r="C11" s="35" t="s">
        <v>92</v>
      </c>
      <c r="D11" s="39" t="s">
        <v>37</v>
      </c>
      <c r="E11" s="37" t="s">
        <v>93</v>
      </c>
      <c r="F11" s="38"/>
      <c r="G11" s="35"/>
    </row>
    <row r="12" spans="2:7" ht="30" customHeight="1" x14ac:dyDescent="0.2">
      <c r="B12" s="34" t="s">
        <v>94</v>
      </c>
      <c r="C12" s="35" t="s">
        <v>95</v>
      </c>
      <c r="D12" s="36" t="s">
        <v>80</v>
      </c>
      <c r="E12" s="37" t="s">
        <v>96</v>
      </c>
      <c r="F12" s="38"/>
      <c r="G12" s="35"/>
    </row>
    <row r="13" spans="2:7" ht="30" customHeight="1" x14ac:dyDescent="0.2">
      <c r="B13" s="34" t="s">
        <v>97</v>
      </c>
      <c r="C13" s="35" t="s">
        <v>98</v>
      </c>
      <c r="D13" s="36" t="s">
        <v>80</v>
      </c>
      <c r="E13" s="37" t="s">
        <v>99</v>
      </c>
      <c r="F13" s="38"/>
      <c r="G13" s="35"/>
    </row>
    <row r="14" spans="2:7" ht="30" customHeight="1" x14ac:dyDescent="0.2">
      <c r="B14" s="34" t="s">
        <v>100</v>
      </c>
      <c r="C14" s="35" t="s">
        <v>101</v>
      </c>
      <c r="D14" s="39" t="s">
        <v>37</v>
      </c>
      <c r="E14" s="37" t="s">
        <v>102</v>
      </c>
      <c r="F14" s="38"/>
      <c r="G14" s="35"/>
    </row>
    <row r="15" spans="2:7" ht="30" customHeight="1" x14ac:dyDescent="0.2">
      <c r="B15" s="34" t="s">
        <v>103</v>
      </c>
      <c r="C15" s="35" t="s">
        <v>104</v>
      </c>
      <c r="D15" s="39" t="s">
        <v>37</v>
      </c>
      <c r="E15" s="37" t="s">
        <v>105</v>
      </c>
      <c r="F15" s="38"/>
      <c r="G15" s="35"/>
    </row>
    <row r="16" spans="2:7" ht="30" customHeight="1" x14ac:dyDescent="0.2">
      <c r="B16" s="34" t="s">
        <v>106</v>
      </c>
      <c r="C16" s="35" t="s">
        <v>107</v>
      </c>
      <c r="D16" s="40" t="s">
        <v>39</v>
      </c>
      <c r="E16" s="37" t="s">
        <v>108</v>
      </c>
      <c r="F16" s="38"/>
      <c r="G16" s="35"/>
    </row>
    <row r="17" spans="2:7" ht="30" customHeight="1" x14ac:dyDescent="0.2">
      <c r="B17" s="34" t="s">
        <v>109</v>
      </c>
      <c r="C17" s="35" t="s">
        <v>110</v>
      </c>
      <c r="D17" s="39" t="s">
        <v>37</v>
      </c>
      <c r="E17" s="37" t="s">
        <v>111</v>
      </c>
      <c r="F17" s="38"/>
      <c r="G17" s="35"/>
    </row>
    <row r="18" spans="2:7" ht="30" customHeight="1" x14ac:dyDescent="0.2">
      <c r="B18" s="34" t="s">
        <v>112</v>
      </c>
      <c r="C18" s="35" t="s">
        <v>113</v>
      </c>
      <c r="D18" s="40" t="s">
        <v>39</v>
      </c>
      <c r="E18" s="37" t="s">
        <v>114</v>
      </c>
      <c r="F18" s="38"/>
      <c r="G18" s="35"/>
    </row>
    <row r="19" spans="2:7" ht="25.5" customHeight="1" x14ac:dyDescent="0.2">
      <c r="B19" s="41" t="s">
        <v>115</v>
      </c>
      <c r="C19" s="42"/>
      <c r="D19" s="43"/>
      <c r="E19" s="42"/>
      <c r="F19" s="43"/>
      <c r="G19" s="42"/>
    </row>
    <row r="20" spans="2:7" ht="25.5" customHeight="1" x14ac:dyDescent="0.2">
      <c r="B20" s="41" t="s">
        <v>115</v>
      </c>
      <c r="C20" s="42"/>
      <c r="D20" s="43"/>
      <c r="E20" s="42"/>
      <c r="F20" s="43"/>
      <c r="G20" s="42"/>
    </row>
    <row r="21" spans="2:7" ht="24" customHeight="1" x14ac:dyDescent="0.2">
      <c r="B21" s="6" t="s">
        <v>116</v>
      </c>
      <c r="C21" s="6"/>
      <c r="D21" s="6"/>
      <c r="E21" s="6"/>
      <c r="F21" s="6"/>
      <c r="G21" s="6"/>
    </row>
    <row r="22" spans="2:7" ht="30" customHeight="1" x14ac:dyDescent="0.2">
      <c r="B22" s="34" t="s">
        <v>117</v>
      </c>
      <c r="C22" s="35" t="s">
        <v>118</v>
      </c>
      <c r="D22" s="36" t="s">
        <v>80</v>
      </c>
      <c r="E22" s="37" t="s">
        <v>119</v>
      </c>
      <c r="F22" s="38"/>
      <c r="G22" s="35"/>
    </row>
    <row r="23" spans="2:7" ht="30" customHeight="1" x14ac:dyDescent="0.2">
      <c r="B23" s="34" t="s">
        <v>120</v>
      </c>
      <c r="C23" s="35" t="s">
        <v>121</v>
      </c>
      <c r="D23" s="36" t="s">
        <v>80</v>
      </c>
      <c r="E23" s="37" t="s">
        <v>122</v>
      </c>
      <c r="F23" s="38"/>
      <c r="G23" s="35"/>
    </row>
    <row r="24" spans="2:7" ht="30" customHeight="1" x14ac:dyDescent="0.2">
      <c r="B24" s="34" t="s">
        <v>123</v>
      </c>
      <c r="C24" s="35" t="s">
        <v>124</v>
      </c>
      <c r="D24" s="36" t="s">
        <v>80</v>
      </c>
      <c r="E24" s="37" t="s">
        <v>125</v>
      </c>
      <c r="F24" s="38"/>
      <c r="G24" s="35"/>
    </row>
    <row r="25" spans="2:7" ht="30" customHeight="1" x14ac:dyDescent="0.2">
      <c r="B25" s="34" t="s">
        <v>126</v>
      </c>
      <c r="C25" s="35" t="s">
        <v>127</v>
      </c>
      <c r="D25" s="39" t="s">
        <v>37</v>
      </c>
      <c r="E25" s="37" t="s">
        <v>128</v>
      </c>
      <c r="F25" s="38"/>
      <c r="G25" s="35"/>
    </row>
    <row r="26" spans="2:7" ht="30" customHeight="1" x14ac:dyDescent="0.2">
      <c r="B26" s="34" t="s">
        <v>129</v>
      </c>
      <c r="C26" s="35" t="s">
        <v>130</v>
      </c>
      <c r="D26" s="39" t="s">
        <v>37</v>
      </c>
      <c r="E26" s="37" t="s">
        <v>131</v>
      </c>
      <c r="F26" s="38"/>
      <c r="G26" s="35"/>
    </row>
    <row r="27" spans="2:7" ht="30" customHeight="1" x14ac:dyDescent="0.2">
      <c r="B27" s="34" t="s">
        <v>132</v>
      </c>
      <c r="C27" s="35" t="s">
        <v>133</v>
      </c>
      <c r="D27" s="40" t="s">
        <v>39</v>
      </c>
      <c r="E27" s="37" t="s">
        <v>134</v>
      </c>
      <c r="F27" s="38"/>
      <c r="G27" s="35"/>
    </row>
    <row r="28" spans="2:7" ht="30" customHeight="1" x14ac:dyDescent="0.2">
      <c r="B28" s="34" t="s">
        <v>135</v>
      </c>
      <c r="C28" s="35" t="s">
        <v>136</v>
      </c>
      <c r="D28" s="39" t="s">
        <v>37</v>
      </c>
      <c r="E28" s="37" t="s">
        <v>137</v>
      </c>
      <c r="F28" s="38"/>
      <c r="G28" s="35"/>
    </row>
    <row r="29" spans="2:7" ht="30" customHeight="1" x14ac:dyDescent="0.2">
      <c r="B29" s="34" t="s">
        <v>138</v>
      </c>
      <c r="C29" s="35" t="s">
        <v>139</v>
      </c>
      <c r="D29" s="40" t="s">
        <v>39</v>
      </c>
      <c r="E29" s="37" t="s">
        <v>140</v>
      </c>
      <c r="F29" s="38"/>
      <c r="G29" s="35"/>
    </row>
    <row r="30" spans="2:7" ht="30" customHeight="1" x14ac:dyDescent="0.2">
      <c r="B30" s="34" t="s">
        <v>141</v>
      </c>
      <c r="C30" s="35" t="s">
        <v>142</v>
      </c>
      <c r="D30" s="39" t="s">
        <v>37</v>
      </c>
      <c r="E30" s="37" t="s">
        <v>143</v>
      </c>
      <c r="F30" s="38"/>
      <c r="G30" s="35"/>
    </row>
    <row r="31" spans="2:7" ht="30" customHeight="1" x14ac:dyDescent="0.2">
      <c r="B31" s="34" t="s">
        <v>144</v>
      </c>
      <c r="C31" s="35" t="s">
        <v>145</v>
      </c>
      <c r="D31" s="40" t="s">
        <v>39</v>
      </c>
      <c r="E31" s="37" t="s">
        <v>146</v>
      </c>
      <c r="F31" s="38"/>
      <c r="G31" s="35"/>
    </row>
    <row r="32" spans="2:7" ht="30" customHeight="1" x14ac:dyDescent="0.2">
      <c r="B32" s="34" t="s">
        <v>147</v>
      </c>
      <c r="C32" s="35" t="s">
        <v>148</v>
      </c>
      <c r="D32" s="40" t="s">
        <v>39</v>
      </c>
      <c r="E32" s="37" t="s">
        <v>149</v>
      </c>
      <c r="F32" s="38"/>
      <c r="G32" s="35"/>
    </row>
    <row r="33" spans="2:7" ht="30" customHeight="1" x14ac:dyDescent="0.2">
      <c r="B33" s="34" t="s">
        <v>150</v>
      </c>
      <c r="C33" s="35" t="s">
        <v>151</v>
      </c>
      <c r="D33" s="40" t="s">
        <v>39</v>
      </c>
      <c r="E33" s="37" t="s">
        <v>152</v>
      </c>
      <c r="F33" s="38"/>
      <c r="G33" s="35"/>
    </row>
    <row r="34" spans="2:7" ht="25.5" customHeight="1" x14ac:dyDescent="0.2">
      <c r="B34" s="41" t="s">
        <v>153</v>
      </c>
      <c r="C34" s="42"/>
      <c r="D34" s="43"/>
      <c r="E34" s="42"/>
      <c r="F34" s="43"/>
      <c r="G34" s="42"/>
    </row>
    <row r="35" spans="2:7" ht="25.5" customHeight="1" x14ac:dyDescent="0.2">
      <c r="B35" s="41" t="s">
        <v>153</v>
      </c>
      <c r="C35" s="42"/>
      <c r="D35" s="43"/>
      <c r="E35" s="42"/>
      <c r="F35" s="43"/>
      <c r="G35" s="42"/>
    </row>
    <row r="36" spans="2:7" ht="24" customHeight="1" x14ac:dyDescent="0.2">
      <c r="B36" s="6" t="s">
        <v>154</v>
      </c>
      <c r="C36" s="6"/>
      <c r="D36" s="6"/>
      <c r="E36" s="6"/>
      <c r="F36" s="6"/>
      <c r="G36" s="6"/>
    </row>
    <row r="37" spans="2:7" ht="30" customHeight="1" x14ac:dyDescent="0.2">
      <c r="B37" s="34" t="s">
        <v>155</v>
      </c>
      <c r="C37" s="35" t="s">
        <v>156</v>
      </c>
      <c r="D37" s="36" t="s">
        <v>80</v>
      </c>
      <c r="E37" s="37" t="s">
        <v>157</v>
      </c>
      <c r="F37" s="38"/>
      <c r="G37" s="35"/>
    </row>
    <row r="38" spans="2:7" ht="30" customHeight="1" x14ac:dyDescent="0.2">
      <c r="B38" s="34" t="s">
        <v>158</v>
      </c>
      <c r="C38" s="35" t="s">
        <v>159</v>
      </c>
      <c r="D38" s="39" t="s">
        <v>37</v>
      </c>
      <c r="E38" s="37" t="s">
        <v>160</v>
      </c>
      <c r="F38" s="38"/>
      <c r="G38" s="35"/>
    </row>
    <row r="39" spans="2:7" ht="30" customHeight="1" x14ac:dyDescent="0.2">
      <c r="B39" s="34" t="s">
        <v>161</v>
      </c>
      <c r="C39" s="35" t="s">
        <v>162</v>
      </c>
      <c r="D39" s="39" t="s">
        <v>37</v>
      </c>
      <c r="E39" s="37" t="s">
        <v>163</v>
      </c>
      <c r="F39" s="38"/>
      <c r="G39" s="35"/>
    </row>
    <row r="40" spans="2:7" ht="30" customHeight="1" x14ac:dyDescent="0.2">
      <c r="B40" s="34" t="s">
        <v>164</v>
      </c>
      <c r="C40" s="35" t="s">
        <v>165</v>
      </c>
      <c r="D40" s="36" t="s">
        <v>80</v>
      </c>
      <c r="E40" s="37" t="s">
        <v>166</v>
      </c>
      <c r="F40" s="38"/>
      <c r="G40" s="35"/>
    </row>
    <row r="41" spans="2:7" ht="30" customHeight="1" x14ac:dyDescent="0.2">
      <c r="B41" s="34" t="s">
        <v>167</v>
      </c>
      <c r="C41" s="35" t="s">
        <v>168</v>
      </c>
      <c r="D41" s="39" t="s">
        <v>37</v>
      </c>
      <c r="E41" s="37" t="s">
        <v>169</v>
      </c>
      <c r="F41" s="38"/>
      <c r="G41" s="35"/>
    </row>
    <row r="42" spans="2:7" ht="30" customHeight="1" x14ac:dyDescent="0.2">
      <c r="B42" s="34" t="s">
        <v>170</v>
      </c>
      <c r="C42" s="35" t="s">
        <v>171</v>
      </c>
      <c r="D42" s="39" t="s">
        <v>37</v>
      </c>
      <c r="E42" s="37" t="s">
        <v>172</v>
      </c>
      <c r="F42" s="38"/>
      <c r="G42" s="35"/>
    </row>
    <row r="43" spans="2:7" ht="30" customHeight="1" x14ac:dyDescent="0.2">
      <c r="B43" s="34" t="s">
        <v>173</v>
      </c>
      <c r="C43" s="35" t="s">
        <v>174</v>
      </c>
      <c r="D43" s="39" t="s">
        <v>37</v>
      </c>
      <c r="E43" s="37" t="s">
        <v>175</v>
      </c>
      <c r="F43" s="38"/>
      <c r="G43" s="35"/>
    </row>
    <row r="44" spans="2:7" ht="30" customHeight="1" x14ac:dyDescent="0.2">
      <c r="B44" s="34" t="s">
        <v>176</v>
      </c>
      <c r="C44" s="35" t="s">
        <v>177</v>
      </c>
      <c r="D44" s="40" t="s">
        <v>39</v>
      </c>
      <c r="E44" s="37" t="s">
        <v>178</v>
      </c>
      <c r="F44" s="38"/>
      <c r="G44" s="35"/>
    </row>
    <row r="45" spans="2:7" ht="30" customHeight="1" x14ac:dyDescent="0.2">
      <c r="B45" s="34" t="s">
        <v>179</v>
      </c>
      <c r="C45" s="35" t="s">
        <v>180</v>
      </c>
      <c r="D45" s="40" t="s">
        <v>39</v>
      </c>
      <c r="E45" s="37" t="s">
        <v>181</v>
      </c>
      <c r="F45" s="38"/>
      <c r="G45" s="35"/>
    </row>
    <row r="46" spans="2:7" ht="30" customHeight="1" x14ac:dyDescent="0.2">
      <c r="B46" s="34" t="s">
        <v>182</v>
      </c>
      <c r="C46" s="35" t="s">
        <v>183</v>
      </c>
      <c r="D46" s="39" t="s">
        <v>37</v>
      </c>
      <c r="E46" s="37" t="s">
        <v>184</v>
      </c>
      <c r="F46" s="38"/>
      <c r="G46" s="35"/>
    </row>
    <row r="47" spans="2:7" ht="30" customHeight="1" x14ac:dyDescent="0.2">
      <c r="B47" s="34" t="s">
        <v>185</v>
      </c>
      <c r="C47" s="35" t="s">
        <v>186</v>
      </c>
      <c r="D47" s="40" t="s">
        <v>39</v>
      </c>
      <c r="E47" s="37" t="s">
        <v>187</v>
      </c>
      <c r="F47" s="38"/>
      <c r="G47" s="35"/>
    </row>
    <row r="48" spans="2:7" ht="25.5" customHeight="1" x14ac:dyDescent="0.2">
      <c r="B48" s="41" t="s">
        <v>188</v>
      </c>
      <c r="C48" s="42"/>
      <c r="D48" s="43"/>
      <c r="E48" s="42"/>
      <c r="F48" s="43"/>
      <c r="G48" s="42"/>
    </row>
    <row r="49" spans="2:7" ht="25.5" customHeight="1" x14ac:dyDescent="0.2">
      <c r="B49" s="41" t="s">
        <v>188</v>
      </c>
      <c r="C49" s="42"/>
      <c r="D49" s="43"/>
      <c r="E49" s="42"/>
      <c r="F49" s="43"/>
      <c r="G49" s="42"/>
    </row>
    <row r="50" spans="2:7" ht="24" customHeight="1" x14ac:dyDescent="0.2">
      <c r="B50" s="6" t="s">
        <v>189</v>
      </c>
      <c r="C50" s="6"/>
      <c r="D50" s="6"/>
      <c r="E50" s="6"/>
      <c r="F50" s="6"/>
      <c r="G50" s="6"/>
    </row>
    <row r="51" spans="2:7" ht="30" customHeight="1" x14ac:dyDescent="0.2">
      <c r="B51" s="34" t="s">
        <v>190</v>
      </c>
      <c r="C51" s="35" t="s">
        <v>191</v>
      </c>
      <c r="D51" s="36" t="s">
        <v>80</v>
      </c>
      <c r="E51" s="37" t="s">
        <v>192</v>
      </c>
      <c r="F51" s="38"/>
      <c r="G51" s="35"/>
    </row>
    <row r="52" spans="2:7" ht="30" customHeight="1" x14ac:dyDescent="0.2">
      <c r="B52" s="34" t="s">
        <v>193</v>
      </c>
      <c r="C52" s="35" t="s">
        <v>194</v>
      </c>
      <c r="D52" s="36" t="s">
        <v>80</v>
      </c>
      <c r="E52" s="37" t="s">
        <v>195</v>
      </c>
      <c r="F52" s="38"/>
      <c r="G52" s="35"/>
    </row>
    <row r="53" spans="2:7" ht="30" customHeight="1" x14ac:dyDescent="0.2">
      <c r="B53" s="34" t="s">
        <v>196</v>
      </c>
      <c r="C53" s="35" t="s">
        <v>197</v>
      </c>
      <c r="D53" s="39" t="s">
        <v>37</v>
      </c>
      <c r="E53" s="37" t="s">
        <v>198</v>
      </c>
      <c r="F53" s="38"/>
      <c r="G53" s="35"/>
    </row>
    <row r="54" spans="2:7" ht="30" customHeight="1" x14ac:dyDescent="0.2">
      <c r="B54" s="34" t="s">
        <v>199</v>
      </c>
      <c r="C54" s="35" t="s">
        <v>200</v>
      </c>
      <c r="D54" s="39" t="s">
        <v>37</v>
      </c>
      <c r="E54" s="37" t="s">
        <v>201</v>
      </c>
      <c r="F54" s="38"/>
      <c r="G54" s="35"/>
    </row>
    <row r="55" spans="2:7" ht="30" customHeight="1" x14ac:dyDescent="0.2">
      <c r="B55" s="34" t="s">
        <v>202</v>
      </c>
      <c r="C55" s="35" t="s">
        <v>203</v>
      </c>
      <c r="D55" s="39" t="s">
        <v>37</v>
      </c>
      <c r="E55" s="37" t="s">
        <v>204</v>
      </c>
      <c r="F55" s="38"/>
      <c r="G55" s="35"/>
    </row>
    <row r="56" spans="2:7" ht="30" customHeight="1" x14ac:dyDescent="0.2">
      <c r="B56" s="34" t="s">
        <v>205</v>
      </c>
      <c r="C56" s="35" t="s">
        <v>206</v>
      </c>
      <c r="D56" s="36" t="s">
        <v>80</v>
      </c>
      <c r="E56" s="37" t="s">
        <v>207</v>
      </c>
      <c r="F56" s="38"/>
      <c r="G56" s="35"/>
    </row>
    <row r="57" spans="2:7" ht="30" customHeight="1" x14ac:dyDescent="0.2">
      <c r="B57" s="34" t="s">
        <v>208</v>
      </c>
      <c r="C57" s="35" t="s">
        <v>209</v>
      </c>
      <c r="D57" s="39" t="s">
        <v>37</v>
      </c>
      <c r="E57" s="37" t="s">
        <v>210</v>
      </c>
      <c r="F57" s="38"/>
      <c r="G57" s="35"/>
    </row>
    <row r="58" spans="2:7" ht="30" customHeight="1" x14ac:dyDescent="0.2">
      <c r="B58" s="34" t="s">
        <v>211</v>
      </c>
      <c r="C58" s="35" t="s">
        <v>212</v>
      </c>
      <c r="D58" s="39" t="s">
        <v>37</v>
      </c>
      <c r="E58" s="37" t="s">
        <v>213</v>
      </c>
      <c r="F58" s="38"/>
      <c r="G58" s="35"/>
    </row>
    <row r="59" spans="2:7" ht="30" customHeight="1" x14ac:dyDescent="0.2">
      <c r="B59" s="34" t="s">
        <v>214</v>
      </c>
      <c r="C59" s="35" t="s">
        <v>215</v>
      </c>
      <c r="D59" s="40" t="s">
        <v>39</v>
      </c>
      <c r="E59" s="37" t="s">
        <v>216</v>
      </c>
      <c r="F59" s="38"/>
      <c r="G59" s="35"/>
    </row>
    <row r="60" spans="2:7" ht="30" customHeight="1" x14ac:dyDescent="0.2">
      <c r="B60" s="34" t="s">
        <v>217</v>
      </c>
      <c r="C60" s="35" t="s">
        <v>218</v>
      </c>
      <c r="D60" s="40" t="s">
        <v>39</v>
      </c>
      <c r="E60" s="37" t="s">
        <v>219</v>
      </c>
      <c r="F60" s="38"/>
      <c r="G60" s="35"/>
    </row>
    <row r="61" spans="2:7" ht="30" customHeight="1" x14ac:dyDescent="0.2">
      <c r="B61" s="34" t="s">
        <v>220</v>
      </c>
      <c r="C61" s="35" t="s">
        <v>221</v>
      </c>
      <c r="D61" s="40" t="s">
        <v>39</v>
      </c>
      <c r="E61" s="37" t="s">
        <v>222</v>
      </c>
      <c r="F61" s="38"/>
      <c r="G61" s="35"/>
    </row>
    <row r="62" spans="2:7" ht="30" customHeight="1" x14ac:dyDescent="0.2">
      <c r="B62" s="34" t="s">
        <v>223</v>
      </c>
      <c r="C62" s="35" t="s">
        <v>224</v>
      </c>
      <c r="D62" s="40" t="s">
        <v>39</v>
      </c>
      <c r="E62" s="37" t="s">
        <v>225</v>
      </c>
      <c r="F62" s="38"/>
      <c r="G62" s="35"/>
    </row>
    <row r="63" spans="2:7" ht="25.5" customHeight="1" x14ac:dyDescent="0.2">
      <c r="B63" s="41" t="s">
        <v>226</v>
      </c>
      <c r="C63" s="42"/>
      <c r="D63" s="43"/>
      <c r="E63" s="42"/>
      <c r="F63" s="43"/>
      <c r="G63" s="42"/>
    </row>
    <row r="64" spans="2:7" ht="25.5" customHeight="1" x14ac:dyDescent="0.2">
      <c r="B64" s="41" t="s">
        <v>226</v>
      </c>
      <c r="C64" s="42"/>
      <c r="D64" s="43"/>
      <c r="E64" s="42"/>
      <c r="F64" s="43"/>
      <c r="G64" s="42"/>
    </row>
    <row r="65" spans="2:7" ht="24" customHeight="1" x14ac:dyDescent="0.2">
      <c r="B65" s="6" t="s">
        <v>227</v>
      </c>
      <c r="C65" s="6"/>
      <c r="D65" s="6"/>
      <c r="E65" s="6"/>
      <c r="F65" s="6"/>
      <c r="G65" s="6"/>
    </row>
    <row r="66" spans="2:7" ht="30" customHeight="1" x14ac:dyDescent="0.2">
      <c r="B66" s="34" t="s">
        <v>228</v>
      </c>
      <c r="C66" s="35" t="s">
        <v>229</v>
      </c>
      <c r="D66" s="36" t="s">
        <v>80</v>
      </c>
      <c r="E66" s="37" t="s">
        <v>230</v>
      </c>
      <c r="F66" s="38"/>
      <c r="G66" s="35"/>
    </row>
    <row r="67" spans="2:7" ht="30" customHeight="1" x14ac:dyDescent="0.2">
      <c r="B67" s="34" t="s">
        <v>231</v>
      </c>
      <c r="C67" s="35" t="s">
        <v>232</v>
      </c>
      <c r="D67" s="36" t="s">
        <v>80</v>
      </c>
      <c r="E67" s="37" t="s">
        <v>233</v>
      </c>
      <c r="F67" s="38"/>
      <c r="G67" s="35"/>
    </row>
    <row r="68" spans="2:7" ht="30" customHeight="1" x14ac:dyDescent="0.2">
      <c r="B68" s="34" t="s">
        <v>234</v>
      </c>
      <c r="C68" s="35" t="s">
        <v>235</v>
      </c>
      <c r="D68" s="39" t="s">
        <v>37</v>
      </c>
      <c r="E68" s="37" t="s">
        <v>236</v>
      </c>
      <c r="F68" s="38"/>
      <c r="G68" s="35"/>
    </row>
    <row r="69" spans="2:7" ht="30" customHeight="1" x14ac:dyDescent="0.2">
      <c r="B69" s="34" t="s">
        <v>237</v>
      </c>
      <c r="C69" s="35" t="s">
        <v>238</v>
      </c>
      <c r="D69" s="39" t="s">
        <v>37</v>
      </c>
      <c r="E69" s="37" t="s">
        <v>239</v>
      </c>
      <c r="F69" s="38"/>
      <c r="G69" s="35"/>
    </row>
    <row r="70" spans="2:7" ht="30" customHeight="1" x14ac:dyDescent="0.2">
      <c r="B70" s="34" t="s">
        <v>240</v>
      </c>
      <c r="C70" s="35" t="s">
        <v>241</v>
      </c>
      <c r="D70" s="36" t="s">
        <v>80</v>
      </c>
      <c r="E70" s="37" t="s">
        <v>242</v>
      </c>
      <c r="F70" s="38"/>
      <c r="G70" s="35"/>
    </row>
    <row r="71" spans="2:7" ht="30" customHeight="1" x14ac:dyDescent="0.2">
      <c r="B71" s="34" t="s">
        <v>243</v>
      </c>
      <c r="C71" s="35" t="s">
        <v>244</v>
      </c>
      <c r="D71" s="39" t="s">
        <v>37</v>
      </c>
      <c r="E71" s="37" t="s">
        <v>245</v>
      </c>
      <c r="F71" s="38"/>
      <c r="G71" s="35"/>
    </row>
    <row r="72" spans="2:7" ht="30" customHeight="1" x14ac:dyDescent="0.2">
      <c r="B72" s="34" t="s">
        <v>246</v>
      </c>
      <c r="C72" s="35" t="s">
        <v>247</v>
      </c>
      <c r="D72" s="39" t="s">
        <v>37</v>
      </c>
      <c r="E72" s="37" t="s">
        <v>248</v>
      </c>
      <c r="F72" s="38"/>
      <c r="G72" s="35"/>
    </row>
    <row r="73" spans="2:7" ht="30" customHeight="1" x14ac:dyDescent="0.2">
      <c r="B73" s="34" t="s">
        <v>249</v>
      </c>
      <c r="C73" s="35" t="s">
        <v>250</v>
      </c>
      <c r="D73" s="40" t="s">
        <v>39</v>
      </c>
      <c r="E73" s="37" t="s">
        <v>251</v>
      </c>
      <c r="F73" s="38"/>
      <c r="G73" s="35"/>
    </row>
    <row r="74" spans="2:7" ht="30" customHeight="1" x14ac:dyDescent="0.2">
      <c r="B74" s="34" t="s">
        <v>252</v>
      </c>
      <c r="C74" s="35" t="s">
        <v>253</v>
      </c>
      <c r="D74" s="40" t="s">
        <v>39</v>
      </c>
      <c r="E74" s="37" t="s">
        <v>254</v>
      </c>
      <c r="F74" s="38"/>
      <c r="G74" s="35"/>
    </row>
    <row r="75" spans="2:7" ht="30" customHeight="1" x14ac:dyDescent="0.2">
      <c r="B75" s="34" t="s">
        <v>255</v>
      </c>
      <c r="C75" s="35" t="s">
        <v>256</v>
      </c>
      <c r="D75" s="40" t="s">
        <v>39</v>
      </c>
      <c r="E75" s="37" t="s">
        <v>257</v>
      </c>
      <c r="F75" s="38"/>
      <c r="G75" s="35"/>
    </row>
    <row r="76" spans="2:7" ht="30" customHeight="1" x14ac:dyDescent="0.2">
      <c r="B76" s="34" t="s">
        <v>258</v>
      </c>
      <c r="C76" s="35" t="s">
        <v>259</v>
      </c>
      <c r="D76" s="39" t="s">
        <v>37</v>
      </c>
      <c r="E76" s="37" t="s">
        <v>260</v>
      </c>
      <c r="F76" s="38"/>
      <c r="G76" s="35"/>
    </row>
    <row r="77" spans="2:7" ht="30" customHeight="1" x14ac:dyDescent="0.2">
      <c r="B77" s="34" t="s">
        <v>261</v>
      </c>
      <c r="C77" s="35" t="s">
        <v>262</v>
      </c>
      <c r="D77" s="40" t="s">
        <v>39</v>
      </c>
      <c r="E77" s="37" t="s">
        <v>263</v>
      </c>
      <c r="F77" s="38"/>
      <c r="G77" s="35"/>
    </row>
    <row r="78" spans="2:7" ht="25.5" customHeight="1" x14ac:dyDescent="0.2">
      <c r="B78" s="41" t="s">
        <v>264</v>
      </c>
      <c r="C78" s="42"/>
      <c r="D78" s="43"/>
      <c r="E78" s="42"/>
      <c r="F78" s="43"/>
      <c r="G78" s="42"/>
    </row>
    <row r="79" spans="2:7" ht="25.5" customHeight="1" x14ac:dyDescent="0.2">
      <c r="B79" s="41" t="s">
        <v>264</v>
      </c>
      <c r="C79" s="42"/>
      <c r="D79" s="43"/>
      <c r="E79" s="42"/>
      <c r="F79" s="43"/>
      <c r="G79" s="42"/>
    </row>
    <row r="80" spans="2:7" ht="24" customHeight="1" x14ac:dyDescent="0.2">
      <c r="B80" s="6" t="s">
        <v>265</v>
      </c>
      <c r="C80" s="6"/>
      <c r="D80" s="6"/>
      <c r="E80" s="6"/>
      <c r="F80" s="6"/>
      <c r="G80" s="6"/>
    </row>
    <row r="81" spans="2:7" ht="30" customHeight="1" x14ac:dyDescent="0.2">
      <c r="B81" s="34" t="s">
        <v>266</v>
      </c>
      <c r="C81" s="35" t="s">
        <v>267</v>
      </c>
      <c r="D81" s="36" t="s">
        <v>80</v>
      </c>
      <c r="E81" s="37" t="s">
        <v>268</v>
      </c>
      <c r="F81" s="38"/>
      <c r="G81" s="35"/>
    </row>
    <row r="82" spans="2:7" ht="30" customHeight="1" x14ac:dyDescent="0.2">
      <c r="B82" s="34" t="s">
        <v>269</v>
      </c>
      <c r="C82" s="35" t="s">
        <v>270</v>
      </c>
      <c r="D82" s="39" t="s">
        <v>37</v>
      </c>
      <c r="E82" s="37" t="s">
        <v>271</v>
      </c>
      <c r="F82" s="38"/>
      <c r="G82" s="35"/>
    </row>
    <row r="83" spans="2:7" ht="30" customHeight="1" x14ac:dyDescent="0.2">
      <c r="B83" s="34" t="s">
        <v>272</v>
      </c>
      <c r="C83" s="35" t="s">
        <v>273</v>
      </c>
      <c r="D83" s="39" t="s">
        <v>37</v>
      </c>
      <c r="E83" s="37" t="s">
        <v>274</v>
      </c>
      <c r="F83" s="38"/>
      <c r="G83" s="35"/>
    </row>
    <row r="84" spans="2:7" ht="30" customHeight="1" x14ac:dyDescent="0.2">
      <c r="B84" s="34" t="s">
        <v>275</v>
      </c>
      <c r="C84" s="35" t="s">
        <v>276</v>
      </c>
      <c r="D84" s="36" t="s">
        <v>80</v>
      </c>
      <c r="E84" s="37" t="s">
        <v>277</v>
      </c>
      <c r="F84" s="38"/>
      <c r="G84" s="35"/>
    </row>
    <row r="85" spans="2:7" ht="30" customHeight="1" x14ac:dyDescent="0.2">
      <c r="B85" s="34" t="s">
        <v>278</v>
      </c>
      <c r="C85" s="35" t="s">
        <v>279</v>
      </c>
      <c r="D85" s="36" t="s">
        <v>80</v>
      </c>
      <c r="E85" s="37" t="s">
        <v>280</v>
      </c>
      <c r="F85" s="38"/>
      <c r="G85" s="35"/>
    </row>
    <row r="86" spans="2:7" ht="30" customHeight="1" x14ac:dyDescent="0.2">
      <c r="B86" s="34" t="s">
        <v>281</v>
      </c>
      <c r="C86" s="35" t="s">
        <v>282</v>
      </c>
      <c r="D86" s="36" t="s">
        <v>80</v>
      </c>
      <c r="E86" s="37" t="s">
        <v>283</v>
      </c>
      <c r="F86" s="38"/>
      <c r="G86" s="35"/>
    </row>
    <row r="87" spans="2:7" ht="30" customHeight="1" x14ac:dyDescent="0.2">
      <c r="B87" s="34" t="s">
        <v>284</v>
      </c>
      <c r="C87" s="35" t="s">
        <v>285</v>
      </c>
      <c r="D87" s="39" t="s">
        <v>37</v>
      </c>
      <c r="E87" s="37" t="s">
        <v>286</v>
      </c>
      <c r="F87" s="38"/>
      <c r="G87" s="35"/>
    </row>
    <row r="88" spans="2:7" ht="30" customHeight="1" x14ac:dyDescent="0.2">
      <c r="B88" s="34" t="s">
        <v>287</v>
      </c>
      <c r="C88" s="35" t="s">
        <v>288</v>
      </c>
      <c r="D88" s="39" t="s">
        <v>37</v>
      </c>
      <c r="E88" s="37" t="s">
        <v>289</v>
      </c>
      <c r="F88" s="38"/>
      <c r="G88" s="35"/>
    </row>
    <row r="89" spans="2:7" ht="30" customHeight="1" x14ac:dyDescent="0.2">
      <c r="B89" s="34" t="s">
        <v>290</v>
      </c>
      <c r="C89" s="35" t="s">
        <v>291</v>
      </c>
      <c r="D89" s="39" t="s">
        <v>37</v>
      </c>
      <c r="E89" s="37" t="s">
        <v>292</v>
      </c>
      <c r="F89" s="38"/>
      <c r="G89" s="35"/>
    </row>
    <row r="90" spans="2:7" ht="30" customHeight="1" x14ac:dyDescent="0.2">
      <c r="B90" s="34" t="s">
        <v>293</v>
      </c>
      <c r="C90" s="35" t="s">
        <v>294</v>
      </c>
      <c r="D90" s="40" t="s">
        <v>39</v>
      </c>
      <c r="E90" s="37" t="s">
        <v>295</v>
      </c>
      <c r="F90" s="38"/>
      <c r="G90" s="35"/>
    </row>
    <row r="91" spans="2:7" ht="30" customHeight="1" x14ac:dyDescent="0.2">
      <c r="B91" s="34" t="s">
        <v>296</v>
      </c>
      <c r="C91" s="35" t="s">
        <v>297</v>
      </c>
      <c r="D91" s="39" t="s">
        <v>37</v>
      </c>
      <c r="E91" s="37" t="s">
        <v>298</v>
      </c>
      <c r="F91" s="38"/>
      <c r="G91" s="35"/>
    </row>
    <row r="92" spans="2:7" ht="30" customHeight="1" x14ac:dyDescent="0.2">
      <c r="B92" s="34" t="s">
        <v>299</v>
      </c>
      <c r="C92" s="35" t="s">
        <v>300</v>
      </c>
      <c r="D92" s="39" t="s">
        <v>37</v>
      </c>
      <c r="E92" s="37" t="s">
        <v>301</v>
      </c>
      <c r="F92" s="38"/>
      <c r="G92" s="35"/>
    </row>
    <row r="93" spans="2:7" ht="25.5" customHeight="1" x14ac:dyDescent="0.2">
      <c r="B93" s="41" t="s">
        <v>302</v>
      </c>
      <c r="C93" s="42"/>
      <c r="D93" s="43"/>
      <c r="E93" s="42"/>
      <c r="F93" s="43"/>
      <c r="G93" s="42"/>
    </row>
    <row r="94" spans="2:7" ht="25.5" customHeight="1" x14ac:dyDescent="0.2">
      <c r="B94" s="41" t="s">
        <v>302</v>
      </c>
      <c r="C94" s="42"/>
      <c r="D94" s="43"/>
      <c r="E94" s="42"/>
      <c r="F94" s="43"/>
      <c r="G94" s="42"/>
    </row>
    <row r="95" spans="2:7" ht="24" customHeight="1" x14ac:dyDescent="0.2">
      <c r="B95" s="6" t="s">
        <v>303</v>
      </c>
      <c r="C95" s="6"/>
      <c r="D95" s="6"/>
      <c r="E95" s="6"/>
      <c r="F95" s="6"/>
      <c r="G95" s="6"/>
    </row>
    <row r="96" spans="2:7" ht="30" customHeight="1" x14ac:dyDescent="0.2">
      <c r="B96" s="34" t="s">
        <v>304</v>
      </c>
      <c r="C96" s="35" t="s">
        <v>305</v>
      </c>
      <c r="D96" s="36" t="s">
        <v>80</v>
      </c>
      <c r="E96" s="37" t="s">
        <v>306</v>
      </c>
      <c r="F96" s="38"/>
      <c r="G96" s="35"/>
    </row>
    <row r="97" spans="2:7" ht="30" customHeight="1" x14ac:dyDescent="0.2">
      <c r="B97" s="34" t="s">
        <v>307</v>
      </c>
      <c r="C97" s="35" t="s">
        <v>308</v>
      </c>
      <c r="D97" s="36" t="s">
        <v>80</v>
      </c>
      <c r="E97" s="37" t="s">
        <v>309</v>
      </c>
      <c r="F97" s="38"/>
      <c r="G97" s="35"/>
    </row>
    <row r="98" spans="2:7" ht="30" customHeight="1" x14ac:dyDescent="0.2">
      <c r="B98" s="34" t="s">
        <v>310</v>
      </c>
      <c r="C98" s="35" t="s">
        <v>311</v>
      </c>
      <c r="D98" s="36" t="s">
        <v>80</v>
      </c>
      <c r="E98" s="37" t="s">
        <v>312</v>
      </c>
      <c r="F98" s="38"/>
      <c r="G98" s="35"/>
    </row>
    <row r="99" spans="2:7" ht="30" customHeight="1" x14ac:dyDescent="0.2">
      <c r="B99" s="34" t="s">
        <v>313</v>
      </c>
      <c r="C99" s="35" t="s">
        <v>314</v>
      </c>
      <c r="D99" s="39" t="s">
        <v>37</v>
      </c>
      <c r="E99" s="37" t="s">
        <v>315</v>
      </c>
      <c r="F99" s="38"/>
      <c r="G99" s="35"/>
    </row>
    <row r="100" spans="2:7" ht="30" customHeight="1" x14ac:dyDescent="0.2">
      <c r="B100" s="34" t="s">
        <v>316</v>
      </c>
      <c r="C100" s="35" t="s">
        <v>317</v>
      </c>
      <c r="D100" s="40" t="s">
        <v>39</v>
      </c>
      <c r="E100" s="37" t="s">
        <v>318</v>
      </c>
      <c r="F100" s="38"/>
      <c r="G100" s="35"/>
    </row>
    <row r="101" spans="2:7" ht="30" customHeight="1" x14ac:dyDescent="0.2">
      <c r="B101" s="34" t="s">
        <v>319</v>
      </c>
      <c r="C101" s="35" t="s">
        <v>320</v>
      </c>
      <c r="D101" s="40" t="s">
        <v>39</v>
      </c>
      <c r="E101" s="37" t="s">
        <v>321</v>
      </c>
      <c r="F101" s="38"/>
      <c r="G101" s="35"/>
    </row>
    <row r="102" spans="2:7" ht="30" customHeight="1" x14ac:dyDescent="0.2">
      <c r="B102" s="34" t="s">
        <v>322</v>
      </c>
      <c r="C102" s="35" t="s">
        <v>323</v>
      </c>
      <c r="D102" s="39" t="s">
        <v>37</v>
      </c>
      <c r="E102" s="37" t="s">
        <v>324</v>
      </c>
      <c r="F102" s="38"/>
      <c r="G102" s="35"/>
    </row>
    <row r="103" spans="2:7" ht="30" customHeight="1" x14ac:dyDescent="0.2">
      <c r="B103" s="34" t="s">
        <v>325</v>
      </c>
      <c r="C103" s="35" t="s">
        <v>326</v>
      </c>
      <c r="D103" s="40" t="s">
        <v>39</v>
      </c>
      <c r="E103" s="37" t="s">
        <v>327</v>
      </c>
      <c r="F103" s="38"/>
      <c r="G103" s="35"/>
    </row>
    <row r="104" spans="2:7" ht="30" customHeight="1" x14ac:dyDescent="0.2">
      <c r="B104" s="34" t="s">
        <v>328</v>
      </c>
      <c r="C104" s="35" t="s">
        <v>329</v>
      </c>
      <c r="D104" s="40" t="s">
        <v>39</v>
      </c>
      <c r="E104" s="37" t="s">
        <v>330</v>
      </c>
      <c r="F104" s="38"/>
      <c r="G104" s="35"/>
    </row>
    <row r="105" spans="2:7" ht="30" customHeight="1" x14ac:dyDescent="0.2">
      <c r="B105" s="34" t="s">
        <v>331</v>
      </c>
      <c r="C105" s="35" t="s">
        <v>332</v>
      </c>
      <c r="D105" s="39" t="s">
        <v>37</v>
      </c>
      <c r="E105" s="37" t="s">
        <v>333</v>
      </c>
      <c r="F105" s="38"/>
      <c r="G105" s="35"/>
    </row>
    <row r="106" spans="2:7" ht="30" customHeight="1" x14ac:dyDescent="0.2">
      <c r="B106" s="34" t="s">
        <v>334</v>
      </c>
      <c r="C106" s="35" t="s">
        <v>335</v>
      </c>
      <c r="D106" s="40" t="s">
        <v>39</v>
      </c>
      <c r="E106" s="37" t="s">
        <v>336</v>
      </c>
      <c r="F106" s="38"/>
      <c r="G106" s="35"/>
    </row>
    <row r="107" spans="2:7" ht="25.5" customHeight="1" x14ac:dyDescent="0.2">
      <c r="B107" s="41" t="s">
        <v>337</v>
      </c>
      <c r="C107" s="42"/>
      <c r="D107" s="43"/>
      <c r="E107" s="42"/>
      <c r="F107" s="43"/>
      <c r="G107" s="42"/>
    </row>
    <row r="108" spans="2:7" ht="25.5" customHeight="1" x14ac:dyDescent="0.2">
      <c r="B108" s="41" t="s">
        <v>337</v>
      </c>
      <c r="C108" s="42"/>
      <c r="D108" s="43"/>
      <c r="E108" s="42"/>
      <c r="F108" s="43"/>
      <c r="G108" s="42"/>
    </row>
    <row r="109" spans="2:7" ht="24" customHeight="1" x14ac:dyDescent="0.2">
      <c r="B109" s="6" t="s">
        <v>338</v>
      </c>
      <c r="C109" s="6"/>
      <c r="D109" s="6"/>
      <c r="E109" s="6"/>
      <c r="F109" s="6"/>
      <c r="G109" s="6"/>
    </row>
    <row r="110" spans="2:7" ht="30" customHeight="1" x14ac:dyDescent="0.2">
      <c r="B110" s="34" t="s">
        <v>339</v>
      </c>
      <c r="C110" s="35" t="s">
        <v>340</v>
      </c>
      <c r="D110" s="36" t="s">
        <v>80</v>
      </c>
      <c r="E110" s="37" t="s">
        <v>341</v>
      </c>
      <c r="F110" s="38"/>
      <c r="G110" s="35"/>
    </row>
    <row r="111" spans="2:7" ht="30" customHeight="1" x14ac:dyDescent="0.2">
      <c r="B111" s="34" t="s">
        <v>342</v>
      </c>
      <c r="C111" s="35" t="s">
        <v>343</v>
      </c>
      <c r="D111" s="36" t="s">
        <v>80</v>
      </c>
      <c r="E111" s="37" t="s">
        <v>344</v>
      </c>
      <c r="F111" s="38"/>
      <c r="G111" s="35"/>
    </row>
    <row r="112" spans="2:7" ht="30" customHeight="1" x14ac:dyDescent="0.2">
      <c r="B112" s="34" t="s">
        <v>345</v>
      </c>
      <c r="C112" s="35" t="s">
        <v>346</v>
      </c>
      <c r="D112" s="39" t="s">
        <v>37</v>
      </c>
      <c r="E112" s="37" t="s">
        <v>347</v>
      </c>
      <c r="F112" s="38"/>
      <c r="G112" s="35"/>
    </row>
    <row r="113" spans="2:7" ht="30" customHeight="1" x14ac:dyDescent="0.2">
      <c r="B113" s="34" t="s">
        <v>348</v>
      </c>
      <c r="C113" s="35" t="s">
        <v>349</v>
      </c>
      <c r="D113" s="39" t="s">
        <v>37</v>
      </c>
      <c r="E113" s="37" t="s">
        <v>350</v>
      </c>
      <c r="F113" s="38"/>
      <c r="G113" s="35"/>
    </row>
    <row r="114" spans="2:7" ht="30" customHeight="1" x14ac:dyDescent="0.2">
      <c r="B114" s="34" t="s">
        <v>351</v>
      </c>
      <c r="C114" s="35" t="s">
        <v>352</v>
      </c>
      <c r="D114" s="39" t="s">
        <v>37</v>
      </c>
      <c r="E114" s="37" t="s">
        <v>353</v>
      </c>
      <c r="F114" s="38"/>
      <c r="G114" s="35"/>
    </row>
    <row r="115" spans="2:7" ht="30" customHeight="1" x14ac:dyDescent="0.2">
      <c r="B115" s="34" t="s">
        <v>354</v>
      </c>
      <c r="C115" s="35" t="s">
        <v>355</v>
      </c>
      <c r="D115" s="39" t="s">
        <v>37</v>
      </c>
      <c r="E115" s="37" t="s">
        <v>356</v>
      </c>
      <c r="F115" s="38"/>
      <c r="G115" s="35"/>
    </row>
    <row r="116" spans="2:7" ht="30" customHeight="1" x14ac:dyDescent="0.2">
      <c r="B116" s="34" t="s">
        <v>357</v>
      </c>
      <c r="C116" s="35" t="s">
        <v>358</v>
      </c>
      <c r="D116" s="40" t="s">
        <v>39</v>
      </c>
      <c r="E116" s="37" t="s">
        <v>359</v>
      </c>
      <c r="F116" s="38"/>
      <c r="G116" s="35"/>
    </row>
    <row r="117" spans="2:7" ht="30" customHeight="1" x14ac:dyDescent="0.2">
      <c r="B117" s="34" t="s">
        <v>360</v>
      </c>
      <c r="C117" s="35" t="s">
        <v>361</v>
      </c>
      <c r="D117" s="40" t="s">
        <v>39</v>
      </c>
      <c r="E117" s="37" t="s">
        <v>362</v>
      </c>
      <c r="F117" s="38"/>
      <c r="G117" s="35"/>
    </row>
    <row r="118" spans="2:7" ht="30" customHeight="1" x14ac:dyDescent="0.2">
      <c r="B118" s="34" t="s">
        <v>363</v>
      </c>
      <c r="C118" s="35" t="s">
        <v>364</v>
      </c>
      <c r="D118" s="39" t="s">
        <v>37</v>
      </c>
      <c r="E118" s="37" t="s">
        <v>365</v>
      </c>
      <c r="F118" s="38"/>
      <c r="G118" s="35"/>
    </row>
    <row r="119" spans="2:7" ht="30" customHeight="1" x14ac:dyDescent="0.2">
      <c r="B119" s="34" t="s">
        <v>366</v>
      </c>
      <c r="C119" s="35" t="s">
        <v>367</v>
      </c>
      <c r="D119" s="40" t="s">
        <v>39</v>
      </c>
      <c r="E119" s="37" t="s">
        <v>368</v>
      </c>
      <c r="F119" s="38"/>
      <c r="G119" s="35"/>
    </row>
    <row r="120" spans="2:7" ht="25.5" customHeight="1" x14ac:dyDescent="0.2">
      <c r="B120" s="41" t="s">
        <v>369</v>
      </c>
      <c r="C120" s="42"/>
      <c r="D120" s="43"/>
      <c r="E120" s="42"/>
      <c r="F120" s="43"/>
      <c r="G120" s="42"/>
    </row>
    <row r="121" spans="2:7" ht="25.5" customHeight="1" x14ac:dyDescent="0.2">
      <c r="B121" s="41" t="s">
        <v>369</v>
      </c>
      <c r="C121" s="42"/>
      <c r="D121" s="43"/>
      <c r="E121" s="42"/>
      <c r="F121" s="43"/>
      <c r="G121" s="42"/>
    </row>
    <row r="122" spans="2:7" ht="24" customHeight="1" x14ac:dyDescent="0.2">
      <c r="B122" s="6" t="s">
        <v>370</v>
      </c>
      <c r="C122" s="6"/>
      <c r="D122" s="6"/>
      <c r="E122" s="6"/>
      <c r="F122" s="6"/>
      <c r="G122" s="6"/>
    </row>
    <row r="123" spans="2:7" ht="30" customHeight="1" x14ac:dyDescent="0.2">
      <c r="B123" s="34" t="s">
        <v>371</v>
      </c>
      <c r="C123" s="35" t="s">
        <v>372</v>
      </c>
      <c r="D123" s="36" t="s">
        <v>80</v>
      </c>
      <c r="E123" s="37" t="s">
        <v>373</v>
      </c>
      <c r="F123" s="38"/>
      <c r="G123" s="35"/>
    </row>
    <row r="124" spans="2:7" ht="30" customHeight="1" x14ac:dyDescent="0.2">
      <c r="B124" s="34" t="s">
        <v>374</v>
      </c>
      <c r="C124" s="35" t="s">
        <v>375</v>
      </c>
      <c r="D124" s="39" t="s">
        <v>37</v>
      </c>
      <c r="E124" s="37" t="s">
        <v>376</v>
      </c>
      <c r="F124" s="38"/>
      <c r="G124" s="35"/>
    </row>
    <row r="125" spans="2:7" ht="30" customHeight="1" x14ac:dyDescent="0.2">
      <c r="B125" s="34" t="s">
        <v>377</v>
      </c>
      <c r="C125" s="35" t="s">
        <v>378</v>
      </c>
      <c r="D125" s="36" t="s">
        <v>80</v>
      </c>
      <c r="E125" s="37" t="s">
        <v>379</v>
      </c>
      <c r="F125" s="38"/>
      <c r="G125" s="35"/>
    </row>
    <row r="126" spans="2:7" ht="30" customHeight="1" x14ac:dyDescent="0.2">
      <c r="B126" s="34" t="s">
        <v>380</v>
      </c>
      <c r="C126" s="35" t="s">
        <v>381</v>
      </c>
      <c r="D126" s="36" t="s">
        <v>80</v>
      </c>
      <c r="E126" s="37" t="s">
        <v>382</v>
      </c>
      <c r="F126" s="38"/>
      <c r="G126" s="35"/>
    </row>
    <row r="127" spans="2:7" ht="30" customHeight="1" x14ac:dyDescent="0.2">
      <c r="B127" s="34" t="s">
        <v>383</v>
      </c>
      <c r="C127" s="35" t="s">
        <v>384</v>
      </c>
      <c r="D127" s="39" t="s">
        <v>37</v>
      </c>
      <c r="E127" s="37" t="s">
        <v>385</v>
      </c>
      <c r="F127" s="38"/>
      <c r="G127" s="35"/>
    </row>
    <row r="128" spans="2:7" ht="30" customHeight="1" x14ac:dyDescent="0.2">
      <c r="B128" s="34" t="s">
        <v>386</v>
      </c>
      <c r="C128" s="35" t="s">
        <v>387</v>
      </c>
      <c r="D128" s="40" t="s">
        <v>39</v>
      </c>
      <c r="E128" s="37" t="s">
        <v>388</v>
      </c>
      <c r="F128" s="38"/>
      <c r="G128" s="35"/>
    </row>
    <row r="129" spans="2:7" ht="30" customHeight="1" x14ac:dyDescent="0.2">
      <c r="B129" s="34" t="s">
        <v>389</v>
      </c>
      <c r="C129" s="35" t="s">
        <v>390</v>
      </c>
      <c r="D129" s="39" t="s">
        <v>37</v>
      </c>
      <c r="E129" s="37" t="s">
        <v>391</v>
      </c>
      <c r="F129" s="38"/>
      <c r="G129" s="35"/>
    </row>
    <row r="130" spans="2:7" ht="30" customHeight="1" x14ac:dyDescent="0.2">
      <c r="B130" s="34" t="s">
        <v>392</v>
      </c>
      <c r="C130" s="35" t="s">
        <v>393</v>
      </c>
      <c r="D130" s="40" t="s">
        <v>39</v>
      </c>
      <c r="E130" s="37" t="s">
        <v>394</v>
      </c>
      <c r="F130" s="38"/>
      <c r="G130" s="35"/>
    </row>
    <row r="131" spans="2:7" ht="30" customHeight="1" x14ac:dyDescent="0.2">
      <c r="B131" s="34" t="s">
        <v>395</v>
      </c>
      <c r="C131" s="35" t="s">
        <v>396</v>
      </c>
      <c r="D131" s="40" t="s">
        <v>39</v>
      </c>
      <c r="E131" s="37" t="s">
        <v>397</v>
      </c>
      <c r="F131" s="38"/>
      <c r="G131" s="35"/>
    </row>
    <row r="132" spans="2:7" ht="30" customHeight="1" x14ac:dyDescent="0.2">
      <c r="B132" s="34" t="s">
        <v>398</v>
      </c>
      <c r="C132" s="35" t="s">
        <v>399</v>
      </c>
      <c r="D132" s="40" t="s">
        <v>39</v>
      </c>
      <c r="E132" s="37" t="s">
        <v>400</v>
      </c>
      <c r="F132" s="38"/>
      <c r="G132" s="35"/>
    </row>
    <row r="133" spans="2:7" ht="25.5" customHeight="1" x14ac:dyDescent="0.2">
      <c r="B133" s="41" t="s">
        <v>401</v>
      </c>
      <c r="C133" s="42"/>
      <c r="D133" s="43"/>
      <c r="E133" s="42"/>
      <c r="F133" s="43"/>
      <c r="G133" s="42"/>
    </row>
    <row r="134" spans="2:7" ht="25.5" customHeight="1" x14ac:dyDescent="0.2">
      <c r="B134" s="41" t="s">
        <v>401</v>
      </c>
      <c r="C134" s="42"/>
      <c r="D134" s="43"/>
      <c r="E134" s="42"/>
      <c r="F134" s="43"/>
      <c r="G134" s="42"/>
    </row>
    <row r="135" spans="2:7" ht="24" customHeight="1" x14ac:dyDescent="0.2">
      <c r="B135" s="6" t="s">
        <v>402</v>
      </c>
      <c r="C135" s="6"/>
      <c r="D135" s="6"/>
      <c r="E135" s="6"/>
      <c r="F135" s="6"/>
      <c r="G135" s="6"/>
    </row>
    <row r="136" spans="2:7" ht="30" customHeight="1" x14ac:dyDescent="0.2">
      <c r="B136" s="34" t="s">
        <v>403</v>
      </c>
      <c r="C136" s="35" t="s">
        <v>404</v>
      </c>
      <c r="D136" s="36" t="s">
        <v>80</v>
      </c>
      <c r="E136" s="37" t="s">
        <v>405</v>
      </c>
      <c r="F136" s="38"/>
      <c r="G136" s="35"/>
    </row>
    <row r="137" spans="2:7" ht="30" customHeight="1" x14ac:dyDescent="0.2">
      <c r="B137" s="34" t="s">
        <v>406</v>
      </c>
      <c r="C137" s="35" t="s">
        <v>407</v>
      </c>
      <c r="D137" s="36" t="s">
        <v>80</v>
      </c>
      <c r="E137" s="37" t="s">
        <v>408</v>
      </c>
      <c r="F137" s="38"/>
      <c r="G137" s="35"/>
    </row>
    <row r="138" spans="2:7" ht="30" customHeight="1" x14ac:dyDescent="0.2">
      <c r="B138" s="34" t="s">
        <v>409</v>
      </c>
      <c r="C138" s="35" t="s">
        <v>410</v>
      </c>
      <c r="D138" s="39" t="s">
        <v>37</v>
      </c>
      <c r="E138" s="37" t="s">
        <v>411</v>
      </c>
      <c r="F138" s="38"/>
      <c r="G138" s="35"/>
    </row>
    <row r="139" spans="2:7" ht="30" customHeight="1" x14ac:dyDescent="0.2">
      <c r="B139" s="34" t="s">
        <v>412</v>
      </c>
      <c r="C139" s="35" t="s">
        <v>413</v>
      </c>
      <c r="D139" s="36" t="s">
        <v>80</v>
      </c>
      <c r="E139" s="37" t="s">
        <v>414</v>
      </c>
      <c r="F139" s="38"/>
      <c r="G139" s="35"/>
    </row>
    <row r="140" spans="2:7" ht="30" customHeight="1" x14ac:dyDescent="0.2">
      <c r="B140" s="34" t="s">
        <v>415</v>
      </c>
      <c r="C140" s="35" t="s">
        <v>416</v>
      </c>
      <c r="D140" s="39" t="s">
        <v>37</v>
      </c>
      <c r="E140" s="37" t="s">
        <v>417</v>
      </c>
      <c r="F140" s="38"/>
      <c r="G140" s="35"/>
    </row>
    <row r="141" spans="2:7" ht="30" customHeight="1" x14ac:dyDescent="0.2">
      <c r="B141" s="34" t="s">
        <v>418</v>
      </c>
      <c r="C141" s="35" t="s">
        <v>419</v>
      </c>
      <c r="D141" s="39" t="s">
        <v>37</v>
      </c>
      <c r="E141" s="37" t="s">
        <v>420</v>
      </c>
      <c r="F141" s="38"/>
      <c r="G141" s="35"/>
    </row>
    <row r="142" spans="2:7" ht="30" customHeight="1" x14ac:dyDescent="0.2">
      <c r="B142" s="34" t="s">
        <v>421</v>
      </c>
      <c r="C142" s="35" t="s">
        <v>422</v>
      </c>
      <c r="D142" s="39" t="s">
        <v>37</v>
      </c>
      <c r="E142" s="37" t="s">
        <v>423</v>
      </c>
      <c r="F142" s="38"/>
      <c r="G142" s="35"/>
    </row>
    <row r="143" spans="2:7" ht="30" customHeight="1" x14ac:dyDescent="0.2">
      <c r="B143" s="34" t="s">
        <v>424</v>
      </c>
      <c r="C143" s="35" t="s">
        <v>425</v>
      </c>
      <c r="D143" s="40" t="s">
        <v>39</v>
      </c>
      <c r="E143" s="37" t="s">
        <v>426</v>
      </c>
      <c r="F143" s="38"/>
      <c r="G143" s="35"/>
    </row>
    <row r="144" spans="2:7" ht="30" customHeight="1" x14ac:dyDescent="0.2">
      <c r="B144" s="34" t="s">
        <v>427</v>
      </c>
      <c r="C144" s="35" t="s">
        <v>428</v>
      </c>
      <c r="D144" s="40" t="s">
        <v>39</v>
      </c>
      <c r="E144" s="37" t="s">
        <v>429</v>
      </c>
      <c r="F144" s="38"/>
      <c r="G144" s="35"/>
    </row>
    <row r="145" spans="2:7" ht="30" customHeight="1" x14ac:dyDescent="0.2">
      <c r="B145" s="34" t="s">
        <v>430</v>
      </c>
      <c r="C145" s="35" t="s">
        <v>431</v>
      </c>
      <c r="D145" s="39" t="s">
        <v>37</v>
      </c>
      <c r="E145" s="37" t="s">
        <v>432</v>
      </c>
      <c r="F145" s="38"/>
      <c r="G145" s="35"/>
    </row>
    <row r="146" spans="2:7" ht="30" customHeight="1" x14ac:dyDescent="0.2">
      <c r="B146" s="34" t="s">
        <v>433</v>
      </c>
      <c r="C146" s="35" t="s">
        <v>434</v>
      </c>
      <c r="D146" s="36" t="s">
        <v>80</v>
      </c>
      <c r="E146" s="37" t="s">
        <v>435</v>
      </c>
      <c r="F146" s="38"/>
      <c r="G146" s="35"/>
    </row>
    <row r="147" spans="2:7" ht="25.5" customHeight="1" x14ac:dyDescent="0.2">
      <c r="B147" s="41" t="s">
        <v>436</v>
      </c>
      <c r="C147" s="42"/>
      <c r="D147" s="43"/>
      <c r="E147" s="42"/>
      <c r="F147" s="43"/>
      <c r="G147" s="42"/>
    </row>
    <row r="148" spans="2:7" ht="25.5" customHeight="1" x14ac:dyDescent="0.2">
      <c r="B148" s="41" t="s">
        <v>436</v>
      </c>
      <c r="C148" s="42"/>
      <c r="D148" s="43"/>
      <c r="E148" s="42"/>
      <c r="F148" s="43"/>
      <c r="G148" s="42"/>
    </row>
    <row r="149" spans="2:7" ht="24" customHeight="1" x14ac:dyDescent="0.2">
      <c r="B149" s="6" t="s">
        <v>437</v>
      </c>
      <c r="C149" s="6"/>
      <c r="D149" s="6"/>
      <c r="E149" s="6"/>
      <c r="F149" s="6"/>
      <c r="G149" s="6"/>
    </row>
    <row r="150" spans="2:7" ht="30" customHeight="1" x14ac:dyDescent="0.2">
      <c r="B150" s="34" t="s">
        <v>438</v>
      </c>
      <c r="C150" s="35" t="s">
        <v>439</v>
      </c>
      <c r="D150" s="36" t="s">
        <v>80</v>
      </c>
      <c r="E150" s="37" t="s">
        <v>440</v>
      </c>
      <c r="F150" s="38"/>
      <c r="G150" s="35"/>
    </row>
    <row r="151" spans="2:7" ht="30" customHeight="1" x14ac:dyDescent="0.2">
      <c r="B151" s="34" t="s">
        <v>441</v>
      </c>
      <c r="C151" s="35" t="s">
        <v>442</v>
      </c>
      <c r="D151" s="36" t="s">
        <v>80</v>
      </c>
      <c r="E151" s="37" t="s">
        <v>443</v>
      </c>
      <c r="F151" s="38"/>
      <c r="G151" s="35"/>
    </row>
    <row r="152" spans="2:7" ht="30" customHeight="1" x14ac:dyDescent="0.2">
      <c r="B152" s="34" t="s">
        <v>444</v>
      </c>
      <c r="C152" s="35" t="s">
        <v>445</v>
      </c>
      <c r="D152" s="36" t="s">
        <v>80</v>
      </c>
      <c r="E152" s="37" t="s">
        <v>446</v>
      </c>
      <c r="F152" s="38"/>
      <c r="G152" s="35"/>
    </row>
    <row r="153" spans="2:7" ht="30" customHeight="1" x14ac:dyDescent="0.2">
      <c r="B153" s="34" t="s">
        <v>447</v>
      </c>
      <c r="C153" s="35" t="s">
        <v>448</v>
      </c>
      <c r="D153" s="36" t="s">
        <v>80</v>
      </c>
      <c r="E153" s="37" t="s">
        <v>449</v>
      </c>
      <c r="F153" s="38"/>
      <c r="G153" s="35"/>
    </row>
    <row r="154" spans="2:7" ht="30" customHeight="1" x14ac:dyDescent="0.2">
      <c r="B154" s="34" t="s">
        <v>450</v>
      </c>
      <c r="C154" s="35" t="s">
        <v>451</v>
      </c>
      <c r="D154" s="39" t="s">
        <v>37</v>
      </c>
      <c r="E154" s="37" t="s">
        <v>452</v>
      </c>
      <c r="F154" s="38"/>
      <c r="G154" s="35"/>
    </row>
    <row r="155" spans="2:7" ht="30" customHeight="1" x14ac:dyDescent="0.2">
      <c r="B155" s="34" t="s">
        <v>453</v>
      </c>
      <c r="C155" s="35" t="s">
        <v>454</v>
      </c>
      <c r="D155" s="36" t="s">
        <v>80</v>
      </c>
      <c r="E155" s="37" t="s">
        <v>455</v>
      </c>
      <c r="F155" s="38"/>
      <c r="G155" s="35"/>
    </row>
    <row r="156" spans="2:7" ht="30" customHeight="1" x14ac:dyDescent="0.2">
      <c r="B156" s="34" t="s">
        <v>456</v>
      </c>
      <c r="C156" s="35" t="s">
        <v>457</v>
      </c>
      <c r="D156" s="39" t="s">
        <v>37</v>
      </c>
      <c r="E156" s="37" t="s">
        <v>458</v>
      </c>
      <c r="F156" s="38"/>
      <c r="G156" s="35"/>
    </row>
    <row r="157" spans="2:7" ht="30" customHeight="1" x14ac:dyDescent="0.2">
      <c r="B157" s="34" t="s">
        <v>459</v>
      </c>
      <c r="C157" s="35" t="s">
        <v>460</v>
      </c>
      <c r="D157" s="39" t="s">
        <v>37</v>
      </c>
      <c r="E157" s="37" t="s">
        <v>461</v>
      </c>
      <c r="F157" s="38"/>
      <c r="G157" s="35"/>
    </row>
    <row r="158" spans="2:7" ht="30" customHeight="1" x14ac:dyDescent="0.2">
      <c r="B158" s="34" t="s">
        <v>462</v>
      </c>
      <c r="C158" s="35" t="s">
        <v>463</v>
      </c>
      <c r="D158" s="39" t="s">
        <v>37</v>
      </c>
      <c r="E158" s="37" t="s">
        <v>464</v>
      </c>
      <c r="F158" s="38"/>
      <c r="G158" s="35"/>
    </row>
    <row r="159" spans="2:7" ht="30" customHeight="1" x14ac:dyDescent="0.2">
      <c r="B159" s="34" t="s">
        <v>465</v>
      </c>
      <c r="C159" s="35" t="s">
        <v>466</v>
      </c>
      <c r="D159" s="39" t="s">
        <v>37</v>
      </c>
      <c r="E159" s="37" t="s">
        <v>467</v>
      </c>
      <c r="F159" s="38"/>
      <c r="G159" s="35"/>
    </row>
    <row r="160" spans="2:7" ht="30" customHeight="1" x14ac:dyDescent="0.2">
      <c r="B160" s="34" t="s">
        <v>468</v>
      </c>
      <c r="C160" s="35" t="s">
        <v>469</v>
      </c>
      <c r="D160" s="40" t="s">
        <v>39</v>
      </c>
      <c r="E160" s="37" t="s">
        <v>470</v>
      </c>
      <c r="F160" s="38"/>
      <c r="G160" s="35"/>
    </row>
    <row r="161" spans="2:7" ht="25.5" customHeight="1" x14ac:dyDescent="0.2">
      <c r="B161" s="41" t="s">
        <v>471</v>
      </c>
      <c r="C161" s="42"/>
      <c r="D161" s="43"/>
      <c r="E161" s="42"/>
      <c r="F161" s="43"/>
      <c r="G161" s="42"/>
    </row>
    <row r="162" spans="2:7" ht="25.5" customHeight="1" x14ac:dyDescent="0.2">
      <c r="B162" s="41" t="s">
        <v>471</v>
      </c>
      <c r="C162" s="42"/>
      <c r="D162" s="43"/>
      <c r="E162" s="42"/>
      <c r="F162" s="43"/>
      <c r="G162" s="42"/>
    </row>
    <row r="163" spans="2:7" ht="24" customHeight="1" x14ac:dyDescent="0.2">
      <c r="B163" s="6" t="s">
        <v>472</v>
      </c>
      <c r="C163" s="6"/>
      <c r="D163" s="6"/>
      <c r="E163" s="6"/>
      <c r="F163" s="6"/>
      <c r="G163" s="6"/>
    </row>
    <row r="164" spans="2:7" ht="30" customHeight="1" x14ac:dyDescent="0.2">
      <c r="B164" s="34" t="s">
        <v>473</v>
      </c>
      <c r="C164" s="35" t="s">
        <v>474</v>
      </c>
      <c r="D164" s="36" t="s">
        <v>80</v>
      </c>
      <c r="E164" s="37" t="s">
        <v>475</v>
      </c>
      <c r="F164" s="38"/>
      <c r="G164" s="35"/>
    </row>
    <row r="165" spans="2:7" ht="30" customHeight="1" x14ac:dyDescent="0.2">
      <c r="B165" s="34" t="s">
        <v>476</v>
      </c>
      <c r="C165" s="35" t="s">
        <v>477</v>
      </c>
      <c r="D165" s="36" t="s">
        <v>80</v>
      </c>
      <c r="E165" s="37" t="s">
        <v>478</v>
      </c>
      <c r="F165" s="38"/>
      <c r="G165" s="35"/>
    </row>
    <row r="166" spans="2:7" ht="30" customHeight="1" x14ac:dyDescent="0.2">
      <c r="B166" s="34" t="s">
        <v>479</v>
      </c>
      <c r="C166" s="35" t="s">
        <v>480</v>
      </c>
      <c r="D166" s="39" t="s">
        <v>37</v>
      </c>
      <c r="E166" s="37" t="s">
        <v>481</v>
      </c>
      <c r="F166" s="38"/>
      <c r="G166" s="35"/>
    </row>
    <row r="167" spans="2:7" ht="30" customHeight="1" x14ac:dyDescent="0.2">
      <c r="B167" s="34" t="s">
        <v>482</v>
      </c>
      <c r="C167" s="35" t="s">
        <v>483</v>
      </c>
      <c r="D167" s="39" t="s">
        <v>37</v>
      </c>
      <c r="E167" s="37" t="s">
        <v>484</v>
      </c>
      <c r="F167" s="38"/>
      <c r="G167" s="35"/>
    </row>
    <row r="168" spans="2:7" ht="30" customHeight="1" x14ac:dyDescent="0.2">
      <c r="B168" s="34" t="s">
        <v>485</v>
      </c>
      <c r="C168" s="35" t="s">
        <v>486</v>
      </c>
      <c r="D168" s="39" t="s">
        <v>37</v>
      </c>
      <c r="E168" s="37" t="s">
        <v>487</v>
      </c>
      <c r="F168" s="38"/>
      <c r="G168" s="35"/>
    </row>
    <row r="169" spans="2:7" ht="30" customHeight="1" x14ac:dyDescent="0.2">
      <c r="B169" s="34" t="s">
        <v>488</v>
      </c>
      <c r="C169" s="35" t="s">
        <v>489</v>
      </c>
      <c r="D169" s="39" t="s">
        <v>37</v>
      </c>
      <c r="E169" s="37" t="s">
        <v>490</v>
      </c>
      <c r="F169" s="38"/>
      <c r="G169" s="35"/>
    </row>
    <row r="170" spans="2:7" ht="30" customHeight="1" x14ac:dyDescent="0.2">
      <c r="B170" s="34" t="s">
        <v>491</v>
      </c>
      <c r="C170" s="35" t="s">
        <v>492</v>
      </c>
      <c r="D170" s="40" t="s">
        <v>39</v>
      </c>
      <c r="E170" s="37" t="s">
        <v>493</v>
      </c>
      <c r="F170" s="38"/>
      <c r="G170" s="35"/>
    </row>
    <row r="171" spans="2:7" ht="30" customHeight="1" x14ac:dyDescent="0.2">
      <c r="B171" s="34" t="s">
        <v>494</v>
      </c>
      <c r="C171" s="35" t="s">
        <v>495</v>
      </c>
      <c r="D171" s="39" t="s">
        <v>37</v>
      </c>
      <c r="E171" s="37" t="s">
        <v>496</v>
      </c>
      <c r="F171" s="38"/>
      <c r="G171" s="35"/>
    </row>
    <row r="172" spans="2:7" ht="30" customHeight="1" x14ac:dyDescent="0.2">
      <c r="B172" s="34" t="s">
        <v>497</v>
      </c>
      <c r="C172" s="35" t="s">
        <v>498</v>
      </c>
      <c r="D172" s="40" t="s">
        <v>39</v>
      </c>
      <c r="E172" s="37" t="s">
        <v>499</v>
      </c>
      <c r="F172" s="38"/>
      <c r="G172" s="35"/>
    </row>
    <row r="173" spans="2:7" ht="30" customHeight="1" x14ac:dyDescent="0.2">
      <c r="B173" s="34" t="s">
        <v>500</v>
      </c>
      <c r="C173" s="35" t="s">
        <v>501</v>
      </c>
      <c r="D173" s="36" t="s">
        <v>80</v>
      </c>
      <c r="E173" s="37" t="s">
        <v>502</v>
      </c>
      <c r="F173" s="38"/>
      <c r="G173" s="35"/>
    </row>
    <row r="174" spans="2:7" ht="30" customHeight="1" x14ac:dyDescent="0.2">
      <c r="B174" s="34" t="s">
        <v>503</v>
      </c>
      <c r="C174" s="35" t="s">
        <v>504</v>
      </c>
      <c r="D174" s="39" t="s">
        <v>37</v>
      </c>
      <c r="E174" s="37" t="s">
        <v>505</v>
      </c>
      <c r="F174" s="38"/>
      <c r="G174" s="35"/>
    </row>
    <row r="175" spans="2:7" ht="25.5" customHeight="1" x14ac:dyDescent="0.2">
      <c r="B175" s="41" t="s">
        <v>506</v>
      </c>
      <c r="C175" s="42"/>
      <c r="D175" s="43"/>
      <c r="E175" s="42"/>
      <c r="F175" s="43"/>
      <c r="G175" s="42"/>
    </row>
    <row r="176" spans="2:7" ht="25.5" customHeight="1" x14ac:dyDescent="0.2">
      <c r="B176" s="41" t="s">
        <v>506</v>
      </c>
      <c r="C176" s="42"/>
      <c r="D176" s="43"/>
      <c r="E176" s="42"/>
      <c r="F176" s="43"/>
      <c r="G176" s="42"/>
    </row>
  </sheetData>
  <mergeCells count="13">
    <mergeCell ref="B135:G135"/>
    <mergeCell ref="B149:G149"/>
    <mergeCell ref="B163:G163"/>
    <mergeCell ref="B65:G65"/>
    <mergeCell ref="B80:G80"/>
    <mergeCell ref="B95:G95"/>
    <mergeCell ref="B109:G109"/>
    <mergeCell ref="B122:G122"/>
    <mergeCell ref="B3:G3"/>
    <mergeCell ref="B6:G6"/>
    <mergeCell ref="B21:G21"/>
    <mergeCell ref="B36:G36"/>
    <mergeCell ref="B50:G50"/>
  </mergeCells>
  <dataValidations count="2">
    <dataValidation type="list" allowBlank="1" sqref="D7:D20 D22:D35 D37:D49 D51:D64 D66:D79 D81:D94 D96:D108 D110:D121 D123:D134 D136:D148 D150:D162 D164:D176" xr:uid="{00000000-0002-0000-0300-000000000000}">
      <formula1>"Muss,Soll,Kann,Wird nicht"</formula1>
      <formula2>0</formula2>
    </dataValidation>
    <dataValidation type="list" allowBlank="1" sqref="F7:F20 F22:F35 F37:F49 F51:F64 F66:F79 F81:F94 F96:F108 F110:F121 F123:F134 F136:F148 F150:F162 F164:F176" xr:uid="{00000000-0002-0000-0300-000001000000}">
      <formula1>"Standard,Customizing,Nicht möglich,Offen"</formula1>
      <formula2>0</formula2>
    </dataValidation>
  </dataValidation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16"/>
  <sheetViews>
    <sheetView showGridLines="0" zoomScaleNormal="100" workbookViewId="0">
      <selection activeCell="C11" sqref="C11"/>
    </sheetView>
  </sheetViews>
  <sheetFormatPr baseColWidth="10" defaultColWidth="8.6640625" defaultRowHeight="15" x14ac:dyDescent="0.2"/>
  <cols>
    <col min="1" max="1" width="3" customWidth="1"/>
    <col min="2" max="2" width="34" customWidth="1"/>
    <col min="3" max="3" width="16" customWidth="1"/>
    <col min="4" max="4" width="50" customWidth="1"/>
  </cols>
  <sheetData>
    <row r="2" spans="2:4" ht="30" customHeight="1" x14ac:dyDescent="0.25">
      <c r="B2" s="13" t="s">
        <v>507</v>
      </c>
    </row>
    <row r="3" spans="2:4" ht="19.5" customHeight="1" x14ac:dyDescent="0.2">
      <c r="B3" s="1" t="s">
        <v>508</v>
      </c>
      <c r="C3" s="1"/>
      <c r="D3" s="1"/>
    </row>
    <row r="5" spans="2:4" ht="24" customHeight="1" x14ac:dyDescent="0.2">
      <c r="B5" s="44" t="s">
        <v>509</v>
      </c>
      <c r="C5" s="45">
        <f>COUNTIF(Anforderungen!$D$6:$D$176,"Muss")+COUNTIF(Anforderungen!$D$6:$D$176,"Soll")+COUNTIF(Anforderungen!$D$6:$D$176,"Kann")+COUNTIF(Anforderungen!$D$6:$D$176,"Wird nicht")</f>
        <v>135</v>
      </c>
      <c r="D5" s="46" t="s">
        <v>510</v>
      </c>
    </row>
    <row r="6" spans="2:4" ht="24" customHeight="1" x14ac:dyDescent="0.2">
      <c r="B6" s="44" t="s">
        <v>511</v>
      </c>
      <c r="C6" s="45">
        <f>COUNTIF(Anforderungen!$D$6:$D$176,"Muss")</f>
        <v>39</v>
      </c>
      <c r="D6" s="46" t="s">
        <v>512</v>
      </c>
    </row>
    <row r="7" spans="2:4" ht="24" customHeight="1" x14ac:dyDescent="0.2">
      <c r="B7" s="47" t="s">
        <v>513</v>
      </c>
      <c r="C7" s="45">
        <f>COUNTIF(Anforderungen!$D$6:$D$176,"Soll")</f>
        <v>60</v>
      </c>
      <c r="D7" s="46" t="s">
        <v>514</v>
      </c>
    </row>
    <row r="8" spans="2:4" ht="24" customHeight="1" x14ac:dyDescent="0.2">
      <c r="B8" s="47" t="s">
        <v>515</v>
      </c>
      <c r="C8" s="45">
        <f>COUNTIF(Anforderungen!$D$6:$D$176,"Kann")</f>
        <v>36</v>
      </c>
      <c r="D8" s="46" t="s">
        <v>516</v>
      </c>
    </row>
    <row r="9" spans="2:4" ht="24" customHeight="1" x14ac:dyDescent="0.2">
      <c r="B9" s="47" t="s">
        <v>517</v>
      </c>
      <c r="C9" s="45">
        <f>COUNTIF(Anforderungen!$D$6:$D$176,"Wird nicht")</f>
        <v>0</v>
      </c>
      <c r="D9" s="46" t="s">
        <v>518</v>
      </c>
    </row>
    <row r="11" spans="2:4" ht="24" customHeight="1" x14ac:dyDescent="0.2">
      <c r="B11" s="47" t="s">
        <v>519</v>
      </c>
      <c r="C11" s="45">
        <f>COUNTIF(Anforderungen!$F$6:$F$176,"Standard")</f>
        <v>0</v>
      </c>
      <c r="D11" s="46" t="s">
        <v>520</v>
      </c>
    </row>
    <row r="12" spans="2:4" ht="24" customHeight="1" x14ac:dyDescent="0.2">
      <c r="B12" s="47" t="s">
        <v>521</v>
      </c>
      <c r="C12" s="45">
        <f>COUNTIF(Anforderungen!$F$6:$F$176,"Customizing")</f>
        <v>0</v>
      </c>
      <c r="D12" s="46" t="s">
        <v>522</v>
      </c>
    </row>
    <row r="13" spans="2:4" ht="24" customHeight="1" x14ac:dyDescent="0.2">
      <c r="B13" s="47" t="s">
        <v>523</v>
      </c>
      <c r="C13" s="45">
        <f>COUNTIF(Anforderungen!$F$6:$F$176,"Nicht möglich")</f>
        <v>0</v>
      </c>
      <c r="D13" s="46" t="s">
        <v>524</v>
      </c>
    </row>
    <row r="14" spans="2:4" ht="24" customHeight="1" x14ac:dyDescent="0.2">
      <c r="B14" s="47" t="s">
        <v>525</v>
      </c>
      <c r="C14" s="45">
        <f>COUNTIF(Anforderungen!$F$6:$F$176,"Offen")</f>
        <v>0</v>
      </c>
      <c r="D14" s="46" t="s">
        <v>526</v>
      </c>
    </row>
    <row r="16" spans="2:4" ht="15" customHeight="1" x14ac:dyDescent="0.2">
      <c r="B16" s="12" t="s">
        <v>527</v>
      </c>
    </row>
  </sheetData>
  <mergeCells count="1">
    <mergeCell ref="B3:D3"/>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Deckblatt</vt:lpstr>
      <vt:lpstr>Anleitung</vt:lpstr>
      <vt:lpstr>Kategorien</vt:lpstr>
      <vt:lpstr>Anforderungen</vt:lpstr>
      <vt:lpstr>Auswertung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Marcel Panzer</cp:lastModifiedBy>
  <cp:revision>0</cp:revision>
  <dcterms:created xsi:type="dcterms:W3CDTF">2026-07-03T07:01:19Z</dcterms:created>
  <dcterms:modified xsi:type="dcterms:W3CDTF">2026-07-03T07:57:38Z</dcterms:modified>
  <dc:language>en-US</dc:language>
</cp:coreProperties>
</file>